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96" yWindow="252" windowWidth="5892" windowHeight="8352" firstSheet="1" activeTab="5"/>
  </bookViews>
  <sheets>
    <sheet name="pag. 7" sheetId="1" r:id="rId1"/>
    <sheet name="pag. 12" sheetId="2" r:id="rId2"/>
    <sheet name="pag. 14" sheetId="3" r:id="rId3"/>
    <sheet name="pag.14" sheetId="6" r:id="rId4"/>
    <sheet name="pag.16-17" sheetId="12" r:id="rId5"/>
    <sheet name="pag.18" sheetId="14" r:id="rId6"/>
  </sheets>
  <calcPr calcId="144525"/>
  <pivotCaches>
    <pivotCache cacheId="14" r:id="rId7"/>
  </pivotCaches>
</workbook>
</file>

<file path=xl/calcChain.xml><?xml version="1.0" encoding="utf-8"?>
<calcChain xmlns="http://schemas.openxmlformats.org/spreadsheetml/2006/main">
  <c r="I16" i="6" l="1"/>
  <c r="H16" i="6"/>
  <c r="G16" i="6"/>
  <c r="E16" i="6"/>
  <c r="D16" i="6"/>
  <c r="C16" i="6"/>
  <c r="J15" i="6"/>
  <c r="F15" i="6"/>
  <c r="J14" i="6"/>
  <c r="F14" i="6"/>
  <c r="J13" i="6"/>
  <c r="J16" i="6" s="1"/>
  <c r="F13" i="6"/>
  <c r="F16" i="6" s="1"/>
  <c r="I12" i="6"/>
  <c r="H12" i="6"/>
  <c r="G12" i="6"/>
  <c r="J12" i="6" s="1"/>
  <c r="E12" i="6"/>
  <c r="D12" i="6"/>
  <c r="C12" i="6"/>
  <c r="J11" i="6"/>
  <c r="F11" i="6"/>
  <c r="J10" i="6"/>
  <c r="F10" i="6"/>
  <c r="J9" i="6"/>
  <c r="F9" i="6"/>
  <c r="I8" i="6"/>
  <c r="H8" i="6"/>
  <c r="G8" i="6"/>
  <c r="E8" i="6"/>
  <c r="D8" i="6"/>
  <c r="C8" i="6"/>
  <c r="F8" i="6" s="1"/>
  <c r="J7" i="6"/>
  <c r="F7" i="6"/>
  <c r="J6" i="6"/>
  <c r="F6" i="6"/>
  <c r="J5" i="6"/>
  <c r="F5" i="6"/>
  <c r="F12" i="6" l="1"/>
  <c r="J8" i="6"/>
  <c r="H17" i="3"/>
  <c r="H16" i="3"/>
  <c r="H15" i="3"/>
  <c r="H13" i="3"/>
  <c r="H12" i="3"/>
  <c r="H11" i="3"/>
  <c r="G18" i="3"/>
  <c r="G14" i="3"/>
  <c r="H9" i="3"/>
  <c r="H8" i="3"/>
  <c r="H7" i="3"/>
  <c r="F18" i="3"/>
  <c r="E18" i="3"/>
  <c r="D18" i="3"/>
  <c r="F14" i="3"/>
  <c r="E14" i="3"/>
  <c r="D14" i="3"/>
  <c r="G10" i="3"/>
  <c r="G19" i="3" s="1"/>
  <c r="F10" i="3"/>
  <c r="E10" i="3"/>
  <c r="E19" i="3" s="1"/>
  <c r="D10" i="3"/>
  <c r="F21" i="1"/>
  <c r="F23" i="1" s="1"/>
  <c r="E21" i="1"/>
  <c r="E23" i="1" s="1"/>
  <c r="D21" i="1"/>
  <c r="D23" i="1" s="1"/>
  <c r="C21" i="1"/>
  <c r="C23" i="1" s="1"/>
  <c r="B21" i="1"/>
  <c r="B23" i="1" s="1"/>
  <c r="F19" i="1"/>
  <c r="F18" i="1"/>
  <c r="E19" i="1"/>
  <c r="E18" i="1"/>
  <c r="D19" i="1"/>
  <c r="D18" i="1"/>
  <c r="C19" i="1"/>
  <c r="C18" i="1"/>
  <c r="B19" i="1"/>
  <c r="B18" i="1"/>
  <c r="H16" i="1"/>
  <c r="H15" i="1"/>
  <c r="H14" i="1"/>
  <c r="H13" i="1"/>
  <c r="H12" i="1"/>
  <c r="H11" i="1"/>
  <c r="H10" i="1"/>
  <c r="H9" i="1"/>
  <c r="H8" i="1"/>
  <c r="H7" i="1"/>
  <c r="H6" i="1"/>
  <c r="H5" i="1"/>
  <c r="G16" i="1"/>
  <c r="G15" i="1"/>
  <c r="G14" i="1"/>
  <c r="G13" i="1"/>
  <c r="G12" i="1"/>
  <c r="G11" i="1"/>
  <c r="G10" i="1"/>
  <c r="G9" i="1"/>
  <c r="G8" i="1"/>
  <c r="G7" i="1"/>
  <c r="G6" i="1"/>
  <c r="G5" i="1"/>
  <c r="F39" i="1"/>
  <c r="E39" i="1"/>
  <c r="D39" i="1"/>
  <c r="C39" i="1"/>
  <c r="F38" i="1"/>
  <c r="E38" i="1"/>
  <c r="D38" i="1"/>
  <c r="C38" i="1"/>
  <c r="F37" i="1"/>
  <c r="E37" i="1"/>
  <c r="D37" i="1"/>
  <c r="C37" i="1"/>
  <c r="G35" i="1"/>
  <c r="H35" i="1" s="1"/>
  <c r="G34" i="1"/>
  <c r="H34" i="1" s="1"/>
  <c r="G33" i="1"/>
  <c r="H33" i="1" s="1"/>
  <c r="G32" i="1"/>
  <c r="H32" i="1" s="1"/>
  <c r="D19" i="3" l="1"/>
  <c r="F19" i="3"/>
  <c r="H14" i="3"/>
  <c r="H18" i="3"/>
  <c r="H10" i="3"/>
  <c r="H19" i="3" l="1"/>
</calcChain>
</file>

<file path=xl/sharedStrings.xml><?xml version="1.0" encoding="utf-8"?>
<sst xmlns="http://schemas.openxmlformats.org/spreadsheetml/2006/main" count="111" uniqueCount="83">
  <si>
    <t>Madrid</t>
  </si>
  <si>
    <t>Barcelona</t>
  </si>
  <si>
    <t>Valencia</t>
  </si>
  <si>
    <t>Sevilla</t>
  </si>
  <si>
    <t>Bilbao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</si>
  <si>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</si>
  <si>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</si>
  <si>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</si>
  <si>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</si>
  <si>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</si>
  <si>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</si>
  <si>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</si>
  <si>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</si>
  <si>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</si>
  <si>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</si>
  <si>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Nobiembre</t>
  </si>
  <si>
    <t>Diciembre</t>
  </si>
  <si>
    <t>Máximo</t>
  </si>
  <si>
    <t>N° DíAS CON PRECIPITACIONES aulaclic.es AÑO 2010</t>
  </si>
  <si>
    <t>Mínimo</t>
  </si>
  <si>
    <t>Total</t>
  </si>
  <si>
    <t>% Días</t>
  </si>
  <si>
    <t>Promedio</t>
  </si>
  <si>
    <t>aulaClic.es</t>
  </si>
  <si>
    <t>VENDEDORES</t>
  </si>
  <si>
    <t>Suma</t>
  </si>
  <si>
    <t xml:space="preserve">Plablo Ortiz Casa Mayor </t>
  </si>
  <si>
    <t>María Doma Llana</t>
  </si>
  <si>
    <t>Miguel Angel Paz Fayos</t>
  </si>
  <si>
    <t>Ana Lozán Plaso</t>
  </si>
  <si>
    <t>Venta Máxima</t>
  </si>
  <si>
    <t>Venta Mínima</t>
  </si>
  <si>
    <t>GASTOS PREVISTOS POR DEPARTAMENTOS EN LA UNIVERSIDAD</t>
  </si>
  <si>
    <t>aulaClic.com</t>
  </si>
  <si>
    <t>DIRECTOR PROYECTO</t>
  </si>
  <si>
    <t>1er Cuat.</t>
  </si>
  <si>
    <t>Juan Olmo</t>
  </si>
  <si>
    <t>Pedro Martínez</t>
  </si>
  <si>
    <t>Julia Martínez</t>
  </si>
  <si>
    <t>DOE</t>
  </si>
  <si>
    <t>Antonio Hidalgo</t>
  </si>
  <si>
    <t>Cristina Ruiz</t>
  </si>
  <si>
    <t>José L. Pérez</t>
  </si>
  <si>
    <t>DSIC</t>
  </si>
  <si>
    <t>Marisa Tomeo</t>
  </si>
  <si>
    <t>Julian Romero</t>
  </si>
  <si>
    <t>Luís García</t>
  </si>
  <si>
    <t>DISCA</t>
  </si>
  <si>
    <t>UNIVERSIDAD</t>
  </si>
  <si>
    <t>VENTAS DE VEHÍCULOS POR CATEGORÍA</t>
  </si>
  <si>
    <t>Fiesta</t>
  </si>
  <si>
    <t>Focus</t>
  </si>
  <si>
    <t>Polo</t>
  </si>
  <si>
    <t>Turismo</t>
  </si>
  <si>
    <t>Picasso</t>
  </si>
  <si>
    <t>Galaxy</t>
  </si>
  <si>
    <t>Zafira</t>
  </si>
  <si>
    <t>Familiar</t>
  </si>
  <si>
    <t>Jumpy</t>
  </si>
  <si>
    <t>Vito</t>
  </si>
  <si>
    <t>Courrier</t>
  </si>
  <si>
    <t>Profesional</t>
  </si>
  <si>
    <t>1er Trim.</t>
  </si>
  <si>
    <t>2° Trim.</t>
  </si>
  <si>
    <t>VENTAS POR VENDEDORES Y MESES EN EL PRIMER CUATRIMESES</t>
  </si>
  <si>
    <t>salseras</t>
  </si>
  <si>
    <t>azucar manuelita</t>
  </si>
  <si>
    <t>café bemoca</t>
  </si>
  <si>
    <t>avena quaker</t>
  </si>
  <si>
    <t>cajas</t>
  </si>
  <si>
    <t>paquetes</t>
  </si>
  <si>
    <t>bultos</t>
  </si>
  <si>
    <t>bebidas istacream</t>
  </si>
  <si>
    <t>caldo de gallina maggi</t>
  </si>
  <si>
    <t>menta helada colombina</t>
  </si>
  <si>
    <t>azucar manuelita morena</t>
  </si>
  <si>
    <t>Total general</t>
  </si>
  <si>
    <t>Etiquetas de fila</t>
  </si>
  <si>
    <t>Suma de TOTAL</t>
  </si>
  <si>
    <t>Etiquetas de columna</t>
  </si>
  <si>
    <t>cubos</t>
  </si>
  <si>
    <t xml:space="preserve">sobres       </t>
  </si>
  <si>
    <t>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</si>
</sst>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sz val="11"/>
      <color theme="1"/>
      <name val="Courier New"/>
      <family val="3"/>
    </font>
    <font>
      <b/>
      <i/>
      <sz val="11"/>
      <color theme="1"/>
      <name val="Courier New"/>
      <family val="3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20"/>
      <color theme="1"/>
      <name val="Bradley Hand ITC"/>
      <family val="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n">
        <color theme="3"/>
      </right>
      <top/>
      <bottom/>
      <diagonal/>
    </border>
    <border>
      <left style="thick">
        <color theme="3"/>
      </left>
      <right style="thin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/>
      <diagonal/>
    </border>
    <border>
      <left style="thick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ck">
        <color theme="3"/>
      </left>
      <right style="thin">
        <color theme="3"/>
      </right>
      <top style="thin">
        <color theme="3"/>
      </top>
      <bottom style="thick">
        <color theme="3"/>
      </bottom>
      <diagonal/>
    </border>
    <border>
      <left style="thin">
        <color theme="3"/>
      </left>
      <right style="thick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3"/>
      </right>
      <top style="thin">
        <color theme="3"/>
      </top>
      <bottom style="thick">
        <color theme="3"/>
      </bottom>
      <diagonal/>
    </border>
    <border>
      <left/>
      <right style="thin">
        <color theme="3"/>
      </right>
      <top style="thick">
        <color theme="3"/>
      </top>
      <bottom style="thick">
        <color theme="3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thick">
        <color rgb="FFFF0000"/>
      </right>
      <top/>
      <bottom style="thin">
        <color rgb="FFFF0000"/>
      </bottom>
      <diagonal/>
    </border>
    <border>
      <left style="double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thick">
        <color rgb="FFFF0000"/>
      </right>
      <top/>
      <bottom/>
      <diagonal/>
    </border>
    <border>
      <left style="double">
        <color rgb="FFFF0000"/>
      </left>
      <right style="thick">
        <color rgb="FFFF0000"/>
      </right>
      <top style="thin">
        <color rgb="FFFF0000"/>
      </top>
      <bottom/>
      <diagonal/>
    </border>
    <border>
      <left style="double">
        <color rgb="FFFF0000"/>
      </left>
      <right style="thick">
        <color rgb="FFFF0000"/>
      </right>
      <top/>
      <bottom style="double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rgb="FFFF0000"/>
      </left>
      <right style="thick">
        <color rgb="FFFF0000"/>
      </right>
      <top style="double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theme="3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thick">
        <color theme="3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dotted">
        <color theme="4"/>
      </bottom>
      <diagonal/>
    </border>
    <border>
      <left style="thick">
        <color theme="4"/>
      </left>
      <right style="dotted">
        <color theme="4"/>
      </right>
      <top style="thick">
        <color theme="4"/>
      </top>
      <bottom style="dotted">
        <color theme="4"/>
      </bottom>
      <diagonal/>
    </border>
    <border>
      <left style="thick">
        <color theme="4"/>
      </left>
      <right style="dotted">
        <color theme="4"/>
      </right>
      <top/>
      <bottom style="thick">
        <color theme="4"/>
      </bottom>
      <diagonal/>
    </border>
    <border>
      <left style="dotted">
        <color theme="4"/>
      </left>
      <right style="thick">
        <color theme="4"/>
      </right>
      <top style="thick">
        <color theme="4"/>
      </top>
      <bottom style="dotted">
        <color theme="4"/>
      </bottom>
      <diagonal/>
    </border>
    <border>
      <left/>
      <right/>
      <top style="thick">
        <color theme="4"/>
      </top>
      <bottom style="dotted">
        <color theme="4"/>
      </bottom>
      <diagonal/>
    </border>
    <border>
      <left style="dotted">
        <color theme="4"/>
      </left>
      <right style="thick">
        <color theme="4"/>
      </right>
      <top style="dotted">
        <color theme="4"/>
      </top>
      <bottom style="thick">
        <color theme="4"/>
      </bottom>
      <diagonal/>
    </border>
    <border>
      <left style="dotted">
        <color theme="4"/>
      </left>
      <right/>
      <top style="thick">
        <color theme="4"/>
      </top>
      <bottom style="dotted">
        <color theme="4"/>
      </bottom>
      <diagonal/>
    </border>
    <border>
      <left style="dotted">
        <color theme="4"/>
      </left>
      <right/>
      <top style="dotted">
        <color theme="4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dotted">
        <color theme="4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/>
      <bottom/>
      <diagonal/>
    </border>
    <border>
      <left style="dotted">
        <color theme="4"/>
      </left>
      <right style="dotted">
        <color theme="4"/>
      </right>
      <top style="thick">
        <color theme="4"/>
      </top>
      <bottom style="dotted">
        <color theme="4"/>
      </bottom>
      <diagonal/>
    </border>
    <border>
      <left style="dotted">
        <color theme="4"/>
      </left>
      <right/>
      <top/>
      <bottom style="thick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ck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thick">
        <color theme="4"/>
      </bottom>
      <diagonal/>
    </border>
    <border>
      <left style="dotted">
        <color theme="4"/>
      </left>
      <right/>
      <top/>
      <bottom/>
      <diagonal/>
    </border>
    <border>
      <left style="dotted">
        <color theme="4"/>
      </left>
      <right style="thick">
        <color theme="4"/>
      </right>
      <top style="thick">
        <color theme="4"/>
      </top>
      <bottom/>
      <diagonal/>
    </border>
    <border>
      <left style="dotted">
        <color theme="4"/>
      </left>
      <right style="thick">
        <color theme="4"/>
      </right>
      <top style="dotted">
        <color theme="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dotted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 style="dotted">
        <color rgb="FFFF0000"/>
      </right>
      <top style="thick">
        <color rgb="FFFF0000"/>
      </top>
      <bottom style="thick">
        <color rgb="FFFF0000"/>
      </bottom>
      <diagonal/>
    </border>
    <border>
      <left/>
      <right style="dotted">
        <color rgb="FFFF0000"/>
      </right>
      <top style="thick">
        <color rgb="FFFF0000"/>
      </top>
      <bottom style="thick">
        <color rgb="FFFF0000"/>
      </bottom>
      <diagonal/>
    </border>
    <border>
      <left/>
      <right style="dotted">
        <color rgb="FFFF0000"/>
      </right>
      <top/>
      <bottom style="thick">
        <color rgb="FFFF000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thick">
        <color rgb="FFFF0000"/>
      </top>
      <bottom/>
      <diagonal/>
    </border>
    <border>
      <left style="dotted">
        <color rgb="FFFF0000"/>
      </left>
      <right style="thick">
        <color rgb="FFFF0000"/>
      </right>
      <top style="thick">
        <color rgb="FFFF0000"/>
      </top>
      <bottom style="dotted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dotted">
        <color rgb="FFFF0000"/>
      </left>
      <right style="thick">
        <color rgb="FFFF0000"/>
      </right>
      <top style="dotted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thick">
        <color rgb="FFFF0000"/>
      </left>
      <right style="thick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 style="thick">
        <color rgb="FFFF0000"/>
      </right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thick">
        <color rgb="FFFF0000"/>
      </left>
      <right/>
      <top style="dotted">
        <color rgb="FFFF0000"/>
      </top>
      <bottom style="dotted">
        <color rgb="FFFF0000"/>
      </bottom>
      <diagonal/>
    </border>
    <border>
      <left style="thick">
        <color rgb="FFFF0000"/>
      </left>
      <right style="dotted">
        <color rgb="FFFF0000"/>
      </right>
      <top style="thick">
        <color rgb="FFFF0000"/>
      </top>
      <bottom style="dotted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dotted">
        <color rgb="FFFF0000"/>
      </left>
      <right/>
      <top style="thick">
        <color rgb="FFFF000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thick">
        <color rgb="FFFF0000"/>
      </top>
      <bottom style="dotted">
        <color rgb="FFFF0000"/>
      </bottom>
      <diagonal/>
    </border>
    <border>
      <left style="thick">
        <color rgb="FFFF0000"/>
      </left>
      <right/>
      <top style="dotted">
        <color rgb="FFFF0000"/>
      </top>
      <bottom style="thick">
        <color rgb="FFFF0000"/>
      </bottom>
      <diagonal/>
    </border>
    <border>
      <left/>
      <right style="dotted">
        <color rgb="FFFF0000"/>
      </right>
      <top style="dotted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dotted">
        <color rgb="FFFF0000"/>
      </left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Border="1"/>
    <xf numFmtId="0" fontId="4" fillId="0" borderId="9" xfId="0" applyFont="1" applyBorder="1"/>
    <xf numFmtId="0" fontId="4" fillId="0" borderId="2" xfId="0" applyFont="1" applyBorder="1"/>
    <xf numFmtId="0" fontId="4" fillId="0" borderId="8" xfId="0" applyFont="1" applyBorder="1"/>
    <xf numFmtId="0" fontId="4" fillId="0" borderId="2" xfId="0" applyFont="1" applyBorder="1" applyAlignment="1">
      <alignment wrapText="1"/>
    </xf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4" fillId="0" borderId="6" xfId="0" applyFont="1" applyBorder="1"/>
    <xf numFmtId="0" fontId="1" fillId="0" borderId="0" xfId="0" applyFont="1" applyBorder="1"/>
    <xf numFmtId="0" fontId="0" fillId="0" borderId="22" xfId="0" applyBorder="1"/>
    <xf numFmtId="0" fontId="0" fillId="0" borderId="37" xfId="0" applyBorder="1"/>
    <xf numFmtId="0" fontId="0" fillId="0" borderId="38" xfId="0" applyBorder="1"/>
    <xf numFmtId="0" fontId="0" fillId="0" borderId="40" xfId="0" applyBorder="1"/>
    <xf numFmtId="0" fontId="0" fillId="0" borderId="39" xfId="0" applyBorder="1"/>
    <xf numFmtId="0" fontId="0" fillId="0" borderId="1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6" xfId="0" applyBorder="1"/>
    <xf numFmtId="0" fontId="0" fillId="0" borderId="52" xfId="0" applyBorder="1"/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35" xfId="0" applyFont="1" applyBorder="1"/>
    <xf numFmtId="0" fontId="8" fillId="0" borderId="44" xfId="0" applyFont="1" applyBorder="1"/>
    <xf numFmtId="0" fontId="8" fillId="0" borderId="0" xfId="0" applyFont="1"/>
    <xf numFmtId="0" fontId="8" fillId="0" borderId="36" xfId="0" applyFont="1" applyBorder="1"/>
    <xf numFmtId="0" fontId="8" fillId="0" borderId="45" xfId="0" applyFont="1" applyBorder="1"/>
    <xf numFmtId="0" fontId="4" fillId="0" borderId="5" xfId="0" applyFont="1" applyBorder="1"/>
    <xf numFmtId="0" fontId="0" fillId="0" borderId="15" xfId="0" applyFont="1" applyBorder="1"/>
    <xf numFmtId="0" fontId="0" fillId="0" borderId="12" xfId="0" applyFont="1" applyBorder="1"/>
    <xf numFmtId="0" fontId="4" fillId="0" borderId="7" xfId="0" applyFont="1" applyBorder="1"/>
    <xf numFmtId="0" fontId="0" fillId="0" borderId="14" xfId="0" applyFont="1" applyBorder="1"/>
    <xf numFmtId="0" fontId="0" fillId="0" borderId="19" xfId="0" applyFont="1" applyBorder="1"/>
    <xf numFmtId="0" fontId="0" fillId="0" borderId="16" xfId="0" applyFont="1" applyBorder="1"/>
    <xf numFmtId="0" fontId="0" fillId="0" borderId="17" xfId="0" applyFont="1" applyBorder="1"/>
    <xf numFmtId="0" fontId="4" fillId="0" borderId="0" xfId="0" applyFont="1" applyBorder="1"/>
    <xf numFmtId="0" fontId="4" fillId="0" borderId="28" xfId="0" applyFont="1" applyBorder="1"/>
    <xf numFmtId="0" fontId="4" fillId="0" borderId="3" xfId="0" applyFont="1" applyBorder="1"/>
    <xf numFmtId="0" fontId="4" fillId="0" borderId="22" xfId="0" applyFont="1" applyBorder="1"/>
    <xf numFmtId="0" fontId="4" fillId="0" borderId="34" xfId="0" applyFont="1" applyBorder="1"/>
    <xf numFmtId="0" fontId="4" fillId="0" borderId="33" xfId="0" applyFont="1" applyBorder="1"/>
    <xf numFmtId="0" fontId="0" fillId="0" borderId="18" xfId="0" applyFont="1" applyBorder="1"/>
    <xf numFmtId="0" fontId="0" fillId="0" borderId="20" xfId="0" applyFont="1" applyBorder="1"/>
    <xf numFmtId="0" fontId="0" fillId="0" borderId="0" xfId="0" applyAlignment="1"/>
    <xf numFmtId="0" fontId="0" fillId="0" borderId="59" xfId="0" applyBorder="1"/>
    <xf numFmtId="0" fontId="0" fillId="0" borderId="63" xfId="0" applyBorder="1"/>
    <xf numFmtId="0" fontId="0" fillId="0" borderId="62" xfId="0" applyBorder="1"/>
    <xf numFmtId="0" fontId="0" fillId="0" borderId="65" xfId="0" applyBorder="1"/>
    <xf numFmtId="0" fontId="0" fillId="0" borderId="68" xfId="0" applyBorder="1"/>
    <xf numFmtId="3" fontId="0" fillId="0" borderId="61" xfId="0" applyNumberFormat="1" applyBorder="1"/>
    <xf numFmtId="3" fontId="0" fillId="0" borderId="60" xfId="0" applyNumberFormat="1" applyBorder="1"/>
    <xf numFmtId="3" fontId="0" fillId="0" borderId="59" xfId="0" applyNumberFormat="1" applyBorder="1"/>
    <xf numFmtId="3" fontId="0" fillId="0" borderId="69" xfId="0" applyNumberFormat="1" applyBorder="1"/>
    <xf numFmtId="3" fontId="0" fillId="0" borderId="74" xfId="0" applyNumberFormat="1" applyBorder="1"/>
    <xf numFmtId="3" fontId="0" fillId="0" borderId="75" xfId="0" applyNumberFormat="1" applyBorder="1"/>
    <xf numFmtId="3" fontId="0" fillId="0" borderId="76" xfId="0" applyNumberFormat="1" applyBorder="1"/>
    <xf numFmtId="3" fontId="0" fillId="0" borderId="80" xfId="0" applyNumberFormat="1" applyBorder="1"/>
    <xf numFmtId="3" fontId="0" fillId="0" borderId="68" xfId="0" applyNumberFormat="1" applyBorder="1"/>
    <xf numFmtId="3" fontId="0" fillId="0" borderId="73" xfId="0" applyNumberFormat="1" applyBorder="1"/>
    <xf numFmtId="3" fontId="0" fillId="0" borderId="64" xfId="0" applyNumberFormat="1" applyBorder="1"/>
    <xf numFmtId="0" fontId="1" fillId="0" borderId="79" xfId="0" applyFont="1" applyBorder="1" applyAlignment="1"/>
    <xf numFmtId="0" fontId="1" fillId="0" borderId="0" xfId="0" applyFont="1"/>
    <xf numFmtId="0" fontId="6" fillId="0" borderId="58" xfId="0" applyFont="1" applyBorder="1"/>
    <xf numFmtId="0" fontId="6" fillId="0" borderId="57" xfId="0" applyFont="1" applyBorder="1"/>
    <xf numFmtId="0" fontId="6" fillId="0" borderId="56" xfId="0" applyFont="1" applyBorder="1"/>
    <xf numFmtId="0" fontId="0" fillId="0" borderId="0" xfId="0" applyFill="1" applyBorder="1"/>
    <xf numFmtId="0" fontId="0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2" fontId="0" fillId="0" borderId="38" xfId="0" applyNumberFormat="1" applyBorder="1"/>
    <xf numFmtId="2" fontId="0" fillId="0" borderId="47" xfId="0" applyNumberFormat="1" applyBorder="1"/>
    <xf numFmtId="2" fontId="0" fillId="0" borderId="50" xfId="0" applyNumberFormat="1" applyBorder="1"/>
    <xf numFmtId="2" fontId="0" fillId="0" borderId="41" xfId="0" applyNumberFormat="1" applyBorder="1"/>
    <xf numFmtId="0" fontId="1" fillId="0" borderId="0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0" fontId="0" fillId="0" borderId="49" xfId="0" applyNumberFormat="1" applyBorder="1"/>
    <xf numFmtId="10" fontId="0" fillId="0" borderId="48" xfId="0" applyNumberFormat="1" applyBorder="1"/>
    <xf numFmtId="10" fontId="0" fillId="0" borderId="51" xfId="0" applyNumberFormat="1" applyBorder="1"/>
    <xf numFmtId="10" fontId="0" fillId="0" borderId="53" xfId="0" applyNumberFormat="1" applyBorder="1"/>
    <xf numFmtId="0" fontId="1" fillId="0" borderId="77" xfId="0" applyFont="1" applyBorder="1" applyAlignment="1">
      <alignment horizontal="center"/>
    </xf>
    <xf numFmtId="0" fontId="1" fillId="0" borderId="78" xfId="0" applyFont="1" applyBorder="1" applyAlignment="1">
      <alignment horizontal="center"/>
    </xf>
    <xf numFmtId="0" fontId="9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1" fillId="0" borderId="66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81" xfId="0" applyFont="1" applyFill="1" applyBorder="1" applyAlignment="1">
      <alignment horizontal="center"/>
    </xf>
    <xf numFmtId="0" fontId="0" fillId="3" borderId="82" xfId="0" applyFill="1" applyBorder="1" applyAlignment="1">
      <alignment horizontal="center"/>
    </xf>
    <xf numFmtId="0" fontId="0" fillId="3" borderId="83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0" fillId="0" borderId="0" xfId="0" applyFon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C00F2"/>
      <color rgb="FFD0E0F4"/>
      <color rgb="FFAA78FC"/>
      <color rgb="FF5135F7"/>
      <color rgb="FFF085F3"/>
      <color rgb="FFEE5CCF"/>
      <color rgb="FFEA4CEE"/>
      <color rgb="FFF6B4F8"/>
      <color rgb="FFF6A8E5"/>
      <color rgb="FFD86F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'pag. 7'!$B$4</c:f>
              <c:strCache>
                <c:ptCount val="1"/>
                <c:pt idx="0">
                  <c:v>Madrid</c:v>
                </c:pt>
              </c:strCache>
            </c:strRef>
          </c:tx>
          <c:marker>
            <c:symbol val="none"/>
          </c:marker>
          <c:cat>
            <c:strRef>
              <c:f>'pag. 7'!$A$5:$A$16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Nobiembre</c:v>
                </c:pt>
                <c:pt idx="11">
                  <c:v>Diciembre</c:v>
                </c:pt>
              </c:strCache>
            </c:strRef>
          </c:cat>
          <c:val>
            <c:numRef>
              <c:f>'pag. 7'!$B$5:$B$16</c:f>
              <c:numCache>
                <c:formatCode>General</c:formatCode>
                <c:ptCount val="12"/>
                <c:pt idx="0">
                  <c:v>12</c:v>
                </c:pt>
                <c:pt idx="1">
                  <c:v>10</c:v>
                </c:pt>
                <c:pt idx="2">
                  <c:v>11</c:v>
                </c:pt>
                <c:pt idx="3">
                  <c:v>15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8</c:v>
                </c:pt>
                <c:pt idx="8">
                  <c:v>11</c:v>
                </c:pt>
                <c:pt idx="9">
                  <c:v>15</c:v>
                </c:pt>
                <c:pt idx="10">
                  <c:v>20</c:v>
                </c:pt>
                <c:pt idx="11">
                  <c:v>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'pag. 7'!$C$4</c:f>
              <c:strCache>
                <c:ptCount val="1"/>
                <c:pt idx="0">
                  <c:v>Barcelona</c:v>
                </c:pt>
              </c:strCache>
            </c:strRef>
          </c:tx>
          <c:marker>
            <c:symbol val="none"/>
          </c:marker>
          <c:cat>
            <c:strRef>
              <c:f>'pag. 7'!$A$5:$A$16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Nobiembre</c:v>
                </c:pt>
                <c:pt idx="11">
                  <c:v>Diciembre</c:v>
                </c:pt>
              </c:strCache>
            </c:strRef>
          </c:cat>
          <c:val>
            <c:numRef>
              <c:f>'pag. 7'!$C$5:$C$16</c:f>
              <c:numCache>
                <c:formatCode>General</c:formatCode>
                <c:ptCount val="12"/>
                <c:pt idx="0">
                  <c:v>16</c:v>
                </c:pt>
                <c:pt idx="1">
                  <c:v>18</c:v>
                </c:pt>
                <c:pt idx="2">
                  <c:v>15</c:v>
                </c:pt>
                <c:pt idx="3">
                  <c:v>15</c:v>
                </c:pt>
                <c:pt idx="4">
                  <c:v>10</c:v>
                </c:pt>
                <c:pt idx="5">
                  <c:v>7</c:v>
                </c:pt>
                <c:pt idx="6">
                  <c:v>3</c:v>
                </c:pt>
                <c:pt idx="7">
                  <c:v>8</c:v>
                </c:pt>
                <c:pt idx="8">
                  <c:v>10</c:v>
                </c:pt>
                <c:pt idx="9">
                  <c:v>14</c:v>
                </c:pt>
                <c:pt idx="10">
                  <c:v>18</c:v>
                </c:pt>
                <c:pt idx="11">
                  <c:v>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'pag. 7'!$D$4</c:f>
              <c:strCache>
                <c:ptCount val="1"/>
                <c:pt idx="0">
                  <c:v>Valencia</c:v>
                </c:pt>
              </c:strCache>
            </c:strRef>
          </c:tx>
          <c:marker>
            <c:symbol val="none"/>
          </c:marker>
          <c:cat>
            <c:strRef>
              <c:f>'pag. 7'!$A$5:$A$16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Nobiembre</c:v>
                </c:pt>
                <c:pt idx="11">
                  <c:v>Diciembre</c:v>
                </c:pt>
              </c:strCache>
            </c:strRef>
          </c:cat>
          <c:val>
            <c:numRef>
              <c:f>'pag. 7'!$D$5:$D$16</c:f>
              <c:numCache>
                <c:formatCode>General</c:formatCode>
                <c:ptCount val="12"/>
                <c:pt idx="0">
                  <c:v>14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10</c:v>
                </c:pt>
                <c:pt idx="6">
                  <c:v>1</c:v>
                </c:pt>
                <c:pt idx="7">
                  <c:v>3</c:v>
                </c:pt>
                <c:pt idx="8">
                  <c:v>10</c:v>
                </c:pt>
                <c:pt idx="9">
                  <c:v>20</c:v>
                </c:pt>
                <c:pt idx="10">
                  <c:v>15</c:v>
                </c:pt>
                <c:pt idx="11">
                  <c:v>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'pag. 7'!$E$4</c:f>
              <c:strCache>
                <c:ptCount val="1"/>
                <c:pt idx="0">
                  <c:v>Sevilla</c:v>
                </c:pt>
              </c:strCache>
            </c:strRef>
          </c:tx>
          <c:marker>
            <c:symbol val="none"/>
          </c:marker>
          <c:cat>
            <c:strRef>
              <c:f>'pag. 7'!$A$5:$A$16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Nobiembre</c:v>
                </c:pt>
                <c:pt idx="11">
                  <c:v>Diciembre</c:v>
                </c:pt>
              </c:strCache>
            </c:strRef>
          </c:cat>
          <c:val>
            <c:numRef>
              <c:f>'pag. 7'!$E$5:$E$16</c:f>
              <c:numCache>
                <c:formatCode>General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11</c:v>
                </c:pt>
                <c:pt idx="11">
                  <c:v>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'pag. 7'!$F$4</c:f>
              <c:strCache>
                <c:ptCount val="1"/>
                <c:pt idx="0">
                  <c:v>Bilbao</c:v>
                </c:pt>
              </c:strCache>
            </c:strRef>
          </c:tx>
          <c:marker>
            <c:symbol val="none"/>
          </c:marker>
          <c:cat>
            <c:strRef>
              <c:f>'pag. 7'!$A$5:$A$16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Nobiembre</c:v>
                </c:pt>
                <c:pt idx="11">
                  <c:v>Diciembre</c:v>
                </c:pt>
              </c:strCache>
            </c:strRef>
          </c:cat>
          <c:val>
            <c:numRef>
              <c:f>'pag. 7'!$F$5:$F$16</c:f>
              <c:numCache>
                <c:formatCode>General</c:formatCode>
                <c:ptCount val="12"/>
                <c:pt idx="0">
                  <c:v>20</c:v>
                </c:pt>
                <c:pt idx="1">
                  <c:v>22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9</c:v>
                </c:pt>
                <c:pt idx="6">
                  <c:v>6</c:v>
                </c:pt>
                <c:pt idx="7">
                  <c:v>7</c:v>
                </c:pt>
                <c:pt idx="8">
                  <c:v>20</c:v>
                </c:pt>
                <c:pt idx="9">
                  <c:v>28</c:v>
                </c:pt>
                <c:pt idx="10">
                  <c:v>18</c:v>
                </c:pt>
                <c:pt idx="11">
                  <c:v>19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'pag. 7'!$G$4</c:f>
              <c:strCache>
                <c:ptCount val="1"/>
                <c:pt idx="0">
                  <c:v>Máximo</c:v>
                </c:pt>
              </c:strCache>
            </c:strRef>
          </c:tx>
          <c:marker>
            <c:symbol val="none"/>
          </c:marker>
          <c:cat>
            <c:strRef>
              <c:f>'pag. 7'!$A$5:$A$16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Nobiembre</c:v>
                </c:pt>
                <c:pt idx="11">
                  <c:v>Diciembre</c:v>
                </c:pt>
              </c:strCache>
            </c:strRef>
          </c:cat>
          <c:val>
            <c:numRef>
              <c:f>'pag. 7'!$G$5:$G$16</c:f>
              <c:numCache>
                <c:formatCode>General</c:formatCode>
                <c:ptCount val="12"/>
                <c:pt idx="0">
                  <c:v>20</c:v>
                </c:pt>
                <c:pt idx="1">
                  <c:v>22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10</c:v>
                </c:pt>
                <c:pt idx="6">
                  <c:v>6</c:v>
                </c:pt>
                <c:pt idx="7">
                  <c:v>8</c:v>
                </c:pt>
                <c:pt idx="8">
                  <c:v>20</c:v>
                </c:pt>
                <c:pt idx="9">
                  <c:v>28</c:v>
                </c:pt>
                <c:pt idx="10">
                  <c:v>20</c:v>
                </c:pt>
                <c:pt idx="11">
                  <c:v>19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'pag. 7'!$H$4</c:f>
              <c:strCache>
                <c:ptCount val="1"/>
                <c:pt idx="0">
                  <c:v>Mínimo</c:v>
                </c:pt>
              </c:strCache>
            </c:strRef>
          </c:tx>
          <c:marker>
            <c:symbol val="none"/>
          </c:marker>
          <c:cat>
            <c:strRef>
              <c:f>'pag. 7'!$A$5:$A$16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Nobiembre</c:v>
                </c:pt>
                <c:pt idx="11">
                  <c:v>Diciembre</c:v>
                </c:pt>
              </c:strCache>
            </c:strRef>
          </c:cat>
          <c:val>
            <c:numRef>
              <c:f>'pag. 7'!$H$5:$H$16</c:f>
              <c:numCache>
                <c:formatCode>General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10</c:v>
                </c:pt>
                <c:pt idx="4">
                  <c:v>9</c:v>
                </c:pt>
                <c:pt idx="5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11</c:v>
                </c:pt>
                <c:pt idx="11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84608"/>
        <c:axId val="156226688"/>
      </c:lineChart>
      <c:catAx>
        <c:axId val="15008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156226688"/>
        <c:crosses val="autoZero"/>
        <c:auto val="1"/>
        <c:lblAlgn val="ctr"/>
        <c:lblOffset val="100"/>
        <c:noMultiLvlLbl val="0"/>
      </c:catAx>
      <c:valAx>
        <c:axId val="156226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084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VENDEDORES</a:t>
            </a:r>
          </a:p>
        </c:rich>
      </c:tx>
      <c:overlay val="0"/>
      <c:spPr>
        <a:gradFill flip="none" rotWithShape="1"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  <a:tileRect r="-100000" b="-100000"/>
        </a:gradFill>
        <a:ln>
          <a:solidFill>
            <a:schemeClr val="tx2">
              <a:lumMod val="60000"/>
              <a:lumOff val="40000"/>
            </a:schemeClr>
          </a:solidFill>
        </a:ln>
        <a:effectLst>
          <a:glow rad="228600">
            <a:schemeClr val="accent1">
              <a:satMod val="175000"/>
              <a:alpha val="40000"/>
            </a:schemeClr>
          </a:glow>
        </a:effectLst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'pag. 7'!$A$32</c:f>
              <c:strCache>
                <c:ptCount val="1"/>
                <c:pt idx="0">
                  <c:v>Plablo Ortiz Casa Mayor </c:v>
                </c:pt>
              </c:strCache>
            </c:strRef>
          </c:tx>
          <c:invertIfNegative val="0"/>
          <c:cat>
            <c:strRef>
              <c:f>'pag. 7'!$C$30:$F$30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'pag. 7'!$B$32:$F$32</c:f>
              <c:numCache>
                <c:formatCode>#,##0</c:formatCode>
                <c:ptCount val="5"/>
                <c:pt idx="1">
                  <c:v>15200</c:v>
                </c:pt>
                <c:pt idx="2">
                  <c:v>18000</c:v>
                </c:pt>
                <c:pt idx="3">
                  <c:v>19000</c:v>
                </c:pt>
                <c:pt idx="4">
                  <c:v>21600</c:v>
                </c:pt>
              </c:numCache>
            </c:numRef>
          </c:val>
        </c:ser>
        <c:ser>
          <c:idx val="1"/>
          <c:order val="1"/>
          <c:tx>
            <c:strRef>
              <c:f>'pag. 7'!$A$33</c:f>
              <c:strCache>
                <c:ptCount val="1"/>
                <c:pt idx="0">
                  <c:v>María Doma Llana</c:v>
                </c:pt>
              </c:strCache>
            </c:strRef>
          </c:tx>
          <c:invertIfNegative val="0"/>
          <c:cat>
            <c:strRef>
              <c:f>'pag. 7'!$C$30:$F$30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'pag. 7'!$B$33:$F$33</c:f>
              <c:numCache>
                <c:formatCode>#,##0</c:formatCode>
                <c:ptCount val="5"/>
                <c:pt idx="1">
                  <c:v>1000</c:v>
                </c:pt>
                <c:pt idx="2">
                  <c:v>15000</c:v>
                </c:pt>
                <c:pt idx="3">
                  <c:v>17500</c:v>
                </c:pt>
                <c:pt idx="4">
                  <c:v>2000</c:v>
                </c:pt>
              </c:numCache>
            </c:numRef>
          </c:val>
        </c:ser>
        <c:ser>
          <c:idx val="2"/>
          <c:order val="2"/>
          <c:tx>
            <c:strRef>
              <c:f>'pag. 7'!$A$34</c:f>
              <c:strCache>
                <c:ptCount val="1"/>
                <c:pt idx="0">
                  <c:v>Miguel Angel Paz Fayos</c:v>
                </c:pt>
              </c:strCache>
            </c:strRef>
          </c:tx>
          <c:invertIfNegative val="0"/>
          <c:cat>
            <c:strRef>
              <c:f>'pag. 7'!$C$30:$F$30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'pag. 7'!$B$34:$F$34</c:f>
              <c:numCache>
                <c:formatCode>#,##0</c:formatCode>
                <c:ptCount val="5"/>
                <c:pt idx="1">
                  <c:v>15300</c:v>
                </c:pt>
                <c:pt idx="2">
                  <c:v>17000</c:v>
                </c:pt>
                <c:pt idx="3">
                  <c:v>20000</c:v>
                </c:pt>
                <c:pt idx="4">
                  <c:v>21500</c:v>
                </c:pt>
              </c:numCache>
            </c:numRef>
          </c:val>
        </c:ser>
        <c:ser>
          <c:idx val="3"/>
          <c:order val="3"/>
          <c:tx>
            <c:strRef>
              <c:f>'pag. 7'!$A$35</c:f>
              <c:strCache>
                <c:ptCount val="1"/>
                <c:pt idx="0">
                  <c:v>Ana Lozán Plaso</c:v>
                </c:pt>
              </c:strCache>
            </c:strRef>
          </c:tx>
          <c:invertIfNegative val="0"/>
          <c:cat>
            <c:strRef>
              <c:f>'pag. 7'!$C$30:$F$30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'pag. 7'!$B$35:$F$35</c:f>
              <c:numCache>
                <c:formatCode>#,##0</c:formatCode>
                <c:ptCount val="5"/>
                <c:pt idx="1">
                  <c:v>9500</c:v>
                </c:pt>
                <c:pt idx="2">
                  <c:v>12000</c:v>
                </c:pt>
                <c:pt idx="3">
                  <c:v>11000</c:v>
                </c:pt>
                <c:pt idx="4">
                  <c:v>15000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cylinder"/>
        <c:axId val="37282944"/>
        <c:axId val="37284480"/>
        <c:axId val="0"/>
      </c:bar3DChart>
      <c:catAx>
        <c:axId val="37282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37284480"/>
        <c:crosses val="autoZero"/>
        <c:auto val="1"/>
        <c:lblAlgn val="ctr"/>
        <c:lblOffset val="100"/>
        <c:noMultiLvlLbl val="0"/>
      </c:catAx>
      <c:valAx>
        <c:axId val="37284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282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784860</xdr:colOff>
      <xdr:row>4</xdr:row>
      <xdr:rowOff>15240</xdr:rowOff>
    </xdr:from>
    <xdr:to>
      <xdr:col>6</xdr:col>
      <xdr:colOff>601980</xdr:colOff>
      <xdr:row>19</xdr:row>
      <xdr:rowOff>15240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7620</xdr:colOff>
      <xdr:row>4</xdr:row>
      <xdr:rowOff>0</xdr:rowOff>
    </xdr:from>
    <xdr:to>
      <xdr:col>14</xdr:col>
      <xdr:colOff>617220</xdr:colOff>
      <xdr:row>19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0499.895650231483" createdVersion="4" refreshedVersion="4" minRefreshableVersion="3" recordCount="10">
  <cacheSource type="worksheet">
    <worksheetSource ref="B2:F12" sheet="pag.16-17"/>
  </cacheSource>
  <cacheFields count="5">
    <cacheField name="CANTIDAD" numFmtId="0">
      <sharedItems containsSemiMixedTypes="0" containsString="0" containsNumber="1" containsInteger="1" minValue="2" maxValue="10" count="6">
        <n v="2"/>
        <n v="4"/>
        <n v="5"/>
        <n v="8"/>
        <n v="9"/>
        <n v="10"/>
      </sharedItems>
    </cacheField>
    <cacheField name="EMBALAGE" numFmtId="0">
      <sharedItems count="3">
        <s v="paquetes"/>
        <s v="cajas"/>
        <s v="bultos"/>
      </sharedItems>
    </cacheField>
    <cacheField name="NOMBRE" numFmtId="0">
      <sharedItems count="8">
        <s v="avena quaker"/>
        <s v="azucar manuelita"/>
        <s v="azucar manuelita morena"/>
        <s v="bebidas istacream"/>
        <s v="café bemoca"/>
        <s v="caldo de gallina maggi"/>
        <s v="menta helada colombina"/>
        <s v="salseras"/>
      </sharedItems>
    </cacheField>
    <cacheField name="TOTAL" numFmtId="0">
      <sharedItems containsSemiMixedTypes="0" containsString="0" containsNumber="1" containsInteger="1" minValue="12" maxValue="250" count="6">
        <n v="12"/>
        <n v="24"/>
        <n v="30"/>
        <n v="100"/>
        <n v="200"/>
        <n v="250"/>
      </sharedItems>
    </cacheField>
    <cacheField name="VOLUMEN" numFmtId="0">
      <sharedItems count="4">
        <s v="unidades"/>
        <s v="bultos"/>
        <s v="cubos"/>
        <s v="sobres      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x v="0"/>
    <x v="0"/>
  </r>
  <r>
    <x v="1"/>
    <x v="1"/>
    <x v="1"/>
    <x v="1"/>
    <x v="1"/>
  </r>
  <r>
    <x v="1"/>
    <x v="1"/>
    <x v="2"/>
    <x v="1"/>
    <x v="2"/>
  </r>
  <r>
    <x v="1"/>
    <x v="1"/>
    <x v="3"/>
    <x v="1"/>
    <x v="0"/>
  </r>
  <r>
    <x v="2"/>
    <x v="1"/>
    <x v="3"/>
    <x v="1"/>
    <x v="0"/>
  </r>
  <r>
    <x v="2"/>
    <x v="1"/>
    <x v="4"/>
    <x v="2"/>
    <x v="0"/>
  </r>
  <r>
    <x v="3"/>
    <x v="2"/>
    <x v="5"/>
    <x v="3"/>
    <x v="3"/>
  </r>
  <r>
    <x v="3"/>
    <x v="0"/>
    <x v="5"/>
    <x v="4"/>
    <x v="0"/>
  </r>
  <r>
    <x v="4"/>
    <x v="1"/>
    <x v="6"/>
    <x v="4"/>
    <x v="0"/>
  </r>
  <r>
    <x v="5"/>
    <x v="0"/>
    <x v="7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14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4:F33" firstHeaderRow="1" firstDataRow="2" firstDataCol="1"/>
  <pivotFields count="5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4">
        <item x="2"/>
        <item x="1"/>
        <item x="0"/>
        <item t="default"/>
      </items>
    </pivotField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5">
        <item x="1"/>
        <item x="2"/>
        <item x="3"/>
        <item x="0"/>
        <item t="default"/>
      </items>
    </pivotField>
  </pivotFields>
  <rowFields count="3">
    <field x="2"/>
    <field x="0"/>
    <field x="1"/>
  </rowFields>
  <rowItems count="28">
    <i>
      <x/>
    </i>
    <i r="1">
      <x/>
    </i>
    <i r="2">
      <x v="2"/>
    </i>
    <i>
      <x v="1"/>
    </i>
    <i r="1">
      <x v="1"/>
    </i>
    <i r="2">
      <x v="1"/>
    </i>
    <i>
      <x v="2"/>
    </i>
    <i r="1">
      <x v="1"/>
    </i>
    <i r="2">
      <x v="1"/>
    </i>
    <i>
      <x v="3"/>
    </i>
    <i r="1">
      <x v="1"/>
    </i>
    <i r="2">
      <x v="1"/>
    </i>
    <i r="1">
      <x v="2"/>
    </i>
    <i r="2">
      <x v="1"/>
    </i>
    <i>
      <x v="4"/>
    </i>
    <i r="1">
      <x v="2"/>
    </i>
    <i r="2">
      <x v="1"/>
    </i>
    <i>
      <x v="5"/>
    </i>
    <i r="1">
      <x v="3"/>
    </i>
    <i r="2">
      <x/>
    </i>
    <i r="2">
      <x v="2"/>
    </i>
    <i>
      <x v="6"/>
    </i>
    <i r="1">
      <x v="4"/>
    </i>
    <i r="2">
      <x v="1"/>
    </i>
    <i>
      <x v="7"/>
    </i>
    <i r="1">
      <x v="5"/>
    </i>
    <i r="2">
      <x v="2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Suma de TOTAL" fld="3" baseField="0" baseItem="0"/>
  </dataField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44"/>
  <sheetViews>
    <sheetView topLeftCell="A10" zoomScale="90" zoomScaleNormal="90" workbookViewId="0">
      <selection activeCell="G24" sqref="G24"/>
    </sheetView>
  </sheetViews>
  <sheetFormatPr baseColWidth="10" defaultRowHeight="14.4" x14ac:dyDescent="0.3"/>
  <cols>
    <col min="1" max="1" width="13.44140625" customWidth="1"/>
  </cols>
  <sheetData>
    <row r="1" spans="1:14" x14ac:dyDescent="0.3">
      <c r="A1" s="105" t="s">
        <v>18</v>
      </c>
      <c r="B1" s="106"/>
      <c r="C1" s="106"/>
      <c r="D1" s="106"/>
      <c r="E1" s="106"/>
      <c r="F1" s="106"/>
      <c r="G1" s="106"/>
      <c r="H1" s="106"/>
    </row>
    <row r="2" spans="1:14" x14ac:dyDescent="0.3">
      <c r="A2" s="106"/>
      <c r="B2" s="106"/>
      <c r="C2" s="106"/>
      <c r="D2" s="106"/>
      <c r="E2" s="106"/>
      <c r="F2" s="106"/>
      <c r="G2" s="106"/>
      <c r="H2" s="106"/>
    </row>
    <row r="3" spans="1:14" ht="15" thickBot="1" x14ac:dyDescent="0.35">
      <c r="A3" s="11"/>
      <c r="B3" s="11"/>
      <c r="C3" s="11"/>
      <c r="D3" s="11"/>
      <c r="E3" s="11"/>
      <c r="F3" s="11"/>
    </row>
    <row r="4" spans="1:14" ht="17.399999999999999" thickTop="1" thickBot="1" x14ac:dyDescent="0.35">
      <c r="A4" s="22"/>
      <c r="B4" s="23" t="s">
        <v>0</v>
      </c>
      <c r="C4" s="24" t="s">
        <v>1</v>
      </c>
      <c r="D4" s="24" t="s">
        <v>2</v>
      </c>
      <c r="E4" s="24" t="s">
        <v>3</v>
      </c>
      <c r="F4" s="25" t="s">
        <v>4</v>
      </c>
      <c r="G4" s="31" t="s">
        <v>17</v>
      </c>
      <c r="H4" s="32" t="s">
        <v>19</v>
      </c>
    </row>
    <row r="5" spans="1:14" ht="15" thickTop="1" x14ac:dyDescent="0.3">
      <c r="A5" s="26" t="s">
        <v>5</v>
      </c>
      <c r="B5" s="9">
        <v>12</v>
      </c>
      <c r="C5" s="8">
        <v>16</v>
      </c>
      <c r="D5" s="8">
        <v>14</v>
      </c>
      <c r="E5" s="8">
        <v>9</v>
      </c>
      <c r="F5" s="38">
        <v>20</v>
      </c>
      <c r="G5" s="39">
        <f>F5</f>
        <v>20</v>
      </c>
      <c r="H5" s="40">
        <f>E5</f>
        <v>9</v>
      </c>
    </row>
    <row r="6" spans="1:14" x14ac:dyDescent="0.3">
      <c r="A6" s="27" t="s">
        <v>6</v>
      </c>
      <c r="B6" s="4">
        <v>10</v>
      </c>
      <c r="C6" s="3">
        <v>18</v>
      </c>
      <c r="D6" s="3">
        <v>12</v>
      </c>
      <c r="E6" s="3">
        <v>8</v>
      </c>
      <c r="F6" s="41">
        <v>22</v>
      </c>
      <c r="G6" s="42">
        <f>F6</f>
        <v>22</v>
      </c>
      <c r="H6" s="43">
        <f>E6</f>
        <v>8</v>
      </c>
    </row>
    <row r="7" spans="1:14" x14ac:dyDescent="0.3">
      <c r="A7" s="27" t="s">
        <v>7</v>
      </c>
      <c r="B7" s="4">
        <v>11</v>
      </c>
      <c r="C7" s="3">
        <v>15</v>
      </c>
      <c r="D7" s="3">
        <v>8</v>
      </c>
      <c r="E7" s="3">
        <v>5</v>
      </c>
      <c r="F7" s="41">
        <v>15</v>
      </c>
      <c r="G7" s="44">
        <f>F7</f>
        <v>15</v>
      </c>
      <c r="H7" s="43">
        <f>E7</f>
        <v>5</v>
      </c>
    </row>
    <row r="8" spans="1:14" x14ac:dyDescent="0.3">
      <c r="A8" s="27" t="s">
        <v>8</v>
      </c>
      <c r="B8" s="4">
        <v>15</v>
      </c>
      <c r="C8" s="3">
        <v>15</v>
      </c>
      <c r="D8" s="5">
        <v>10</v>
      </c>
      <c r="E8" s="3">
        <v>10</v>
      </c>
      <c r="F8" s="41">
        <v>15</v>
      </c>
      <c r="G8" s="45">
        <f>F8</f>
        <v>15</v>
      </c>
      <c r="H8" s="43">
        <f>E8</f>
        <v>10</v>
      </c>
      <c r="I8" s="1"/>
      <c r="J8" s="1"/>
      <c r="K8" s="1"/>
      <c r="L8" s="1"/>
      <c r="M8" s="1"/>
      <c r="N8" s="1"/>
    </row>
    <row r="9" spans="1:14" x14ac:dyDescent="0.3">
      <c r="A9" s="27" t="s">
        <v>9</v>
      </c>
      <c r="B9" s="4">
        <v>10</v>
      </c>
      <c r="C9" s="3">
        <v>10</v>
      </c>
      <c r="D9" s="3">
        <v>9</v>
      </c>
      <c r="E9" s="3">
        <v>10</v>
      </c>
      <c r="F9" s="41">
        <v>15</v>
      </c>
      <c r="G9" s="42">
        <f>F9</f>
        <v>15</v>
      </c>
      <c r="H9" s="43">
        <f>D9</f>
        <v>9</v>
      </c>
    </row>
    <row r="10" spans="1:14" x14ac:dyDescent="0.3">
      <c r="A10" s="27" t="s">
        <v>10</v>
      </c>
      <c r="B10" s="4">
        <v>8</v>
      </c>
      <c r="C10" s="3">
        <v>7</v>
      </c>
      <c r="D10" s="3">
        <v>10</v>
      </c>
      <c r="E10" s="3">
        <v>8</v>
      </c>
      <c r="F10" s="41">
        <v>9</v>
      </c>
      <c r="G10" s="44">
        <f>D10</f>
        <v>10</v>
      </c>
      <c r="H10" s="43">
        <f>C10</f>
        <v>7</v>
      </c>
    </row>
    <row r="11" spans="1:14" x14ac:dyDescent="0.3">
      <c r="A11" s="28" t="s">
        <v>11</v>
      </c>
      <c r="B11" s="7">
        <v>5</v>
      </c>
      <c r="C11" s="6">
        <v>3</v>
      </c>
      <c r="D11" s="6">
        <v>1</v>
      </c>
      <c r="E11" s="6">
        <v>5</v>
      </c>
      <c r="F11" s="46">
        <v>6</v>
      </c>
      <c r="G11" s="44">
        <f>F11</f>
        <v>6</v>
      </c>
      <c r="H11" s="43">
        <f>D11</f>
        <v>1</v>
      </c>
    </row>
    <row r="12" spans="1:14" x14ac:dyDescent="0.3">
      <c r="A12" s="27" t="s">
        <v>12</v>
      </c>
      <c r="B12" s="4">
        <v>8</v>
      </c>
      <c r="C12" s="3">
        <v>8</v>
      </c>
      <c r="D12" s="3">
        <v>3</v>
      </c>
      <c r="E12" s="3">
        <v>3</v>
      </c>
      <c r="F12" s="41">
        <v>7</v>
      </c>
      <c r="G12" s="45">
        <f>B12</f>
        <v>8</v>
      </c>
      <c r="H12" s="43">
        <f>D12</f>
        <v>3</v>
      </c>
    </row>
    <row r="13" spans="1:14" x14ac:dyDescent="0.3">
      <c r="A13" s="27" t="s">
        <v>13</v>
      </c>
      <c r="B13" s="4">
        <v>11</v>
      </c>
      <c r="C13" s="3">
        <v>10</v>
      </c>
      <c r="D13" s="3">
        <v>10</v>
      </c>
      <c r="E13" s="3">
        <v>5</v>
      </c>
      <c r="F13" s="41">
        <v>20</v>
      </c>
      <c r="G13" s="42">
        <f>F13</f>
        <v>20</v>
      </c>
      <c r="H13" s="43">
        <f>E13</f>
        <v>5</v>
      </c>
    </row>
    <row r="14" spans="1:14" x14ac:dyDescent="0.3">
      <c r="A14" s="27" t="s">
        <v>14</v>
      </c>
      <c r="B14" s="4">
        <v>15</v>
      </c>
      <c r="C14" s="3">
        <v>14</v>
      </c>
      <c r="D14" s="3">
        <v>20</v>
      </c>
      <c r="E14" s="3">
        <v>8</v>
      </c>
      <c r="F14" s="41">
        <v>28</v>
      </c>
      <c r="G14" s="44">
        <f>F14</f>
        <v>28</v>
      </c>
      <c r="H14" s="43">
        <f>E14</f>
        <v>8</v>
      </c>
    </row>
    <row r="15" spans="1:14" x14ac:dyDescent="0.3">
      <c r="A15" s="29" t="s">
        <v>15</v>
      </c>
      <c r="B15" s="47">
        <v>20</v>
      </c>
      <c r="C15" s="2">
        <v>18</v>
      </c>
      <c r="D15" s="2">
        <v>15</v>
      </c>
      <c r="E15" s="2">
        <v>11</v>
      </c>
      <c r="F15" s="48">
        <v>18</v>
      </c>
      <c r="G15" s="44">
        <f>B15</f>
        <v>20</v>
      </c>
      <c r="H15" s="43">
        <f>E15</f>
        <v>11</v>
      </c>
    </row>
    <row r="16" spans="1:14" ht="15" thickBot="1" x14ac:dyDescent="0.35">
      <c r="A16" s="30" t="s">
        <v>16</v>
      </c>
      <c r="B16" s="49">
        <v>18</v>
      </c>
      <c r="C16" s="50">
        <v>15</v>
      </c>
      <c r="D16" s="50">
        <v>10</v>
      </c>
      <c r="E16" s="50">
        <v>13</v>
      </c>
      <c r="F16" s="51">
        <v>19</v>
      </c>
      <c r="G16" s="52">
        <f>F16</f>
        <v>19</v>
      </c>
      <c r="H16" s="53">
        <f>D16</f>
        <v>10</v>
      </c>
    </row>
    <row r="17" spans="1:9" ht="14.4" customHeight="1" thickTop="1" thickBot="1" x14ac:dyDescent="0.35"/>
    <row r="18" spans="1:9" ht="16.8" thickTop="1" x14ac:dyDescent="0.35">
      <c r="A18" s="33" t="s">
        <v>17</v>
      </c>
      <c r="B18" s="12">
        <f>B15</f>
        <v>20</v>
      </c>
      <c r="C18" s="14">
        <f>C6</f>
        <v>18</v>
      </c>
      <c r="D18" s="18">
        <f>D14</f>
        <v>20</v>
      </c>
      <c r="E18" s="18">
        <f>E16</f>
        <v>13</v>
      </c>
      <c r="F18" s="15">
        <f>F14</f>
        <v>28</v>
      </c>
      <c r="I18" s="1"/>
    </row>
    <row r="19" spans="1:9" ht="16.8" thickBot="1" x14ac:dyDescent="0.4">
      <c r="A19" s="34" t="s">
        <v>19</v>
      </c>
      <c r="B19" s="13">
        <f>B11</f>
        <v>5</v>
      </c>
      <c r="C19" s="16">
        <f>C11</f>
        <v>3</v>
      </c>
      <c r="D19" s="19">
        <f>D11</f>
        <v>1</v>
      </c>
      <c r="E19" s="19">
        <f>E12</f>
        <v>3</v>
      </c>
      <c r="F19" s="17">
        <f>F11</f>
        <v>6</v>
      </c>
      <c r="H19" s="1"/>
      <c r="I19" s="1"/>
    </row>
    <row r="20" spans="1:9" ht="17.399999999999999" thickTop="1" thickBot="1" x14ac:dyDescent="0.4">
      <c r="A20" s="35"/>
      <c r="C20" s="1"/>
      <c r="G20" s="1"/>
    </row>
    <row r="21" spans="1:9" ht="16.8" thickTop="1" x14ac:dyDescent="0.35">
      <c r="A21" s="36" t="s">
        <v>20</v>
      </c>
      <c r="B21" s="12">
        <f>B5+B6+B7+B8+B9+B10+B11+B12+B13+B14+B15+B16</f>
        <v>143</v>
      </c>
      <c r="C21" s="20">
        <f>C5+C6+C7+C8+C9+C10+C11+C12+C13+C14+C15+C16</f>
        <v>149</v>
      </c>
      <c r="D21" s="20">
        <f>D5+D6+D7+D8+D9+D10+D11+D12+D13+D14+D15+D16</f>
        <v>122</v>
      </c>
      <c r="E21" s="20">
        <f>E5+E6+E7+E8+E9+E10+E11+E12+E13+E14+E15+E16</f>
        <v>95</v>
      </c>
      <c r="F21" s="21">
        <f>F5+F6+F7+F8+F9+F10+F11+F12+F13+F14+F15+F16</f>
        <v>194</v>
      </c>
    </row>
    <row r="22" spans="1:9" ht="16.2" x14ac:dyDescent="0.35">
      <c r="A22" s="37" t="s">
        <v>21</v>
      </c>
      <c r="B22" s="91">
        <v>143</v>
      </c>
      <c r="C22" s="92">
        <v>149</v>
      </c>
      <c r="D22" s="93">
        <v>122</v>
      </c>
      <c r="E22" s="93">
        <v>95</v>
      </c>
      <c r="F22" s="94">
        <v>194</v>
      </c>
    </row>
    <row r="23" spans="1:9" ht="16.8" thickBot="1" x14ac:dyDescent="0.4">
      <c r="A23" s="34" t="s">
        <v>22</v>
      </c>
      <c r="B23" s="81">
        <f>B21/12</f>
        <v>11.916666666666666</v>
      </c>
      <c r="C23" s="82">
        <f>C21/12</f>
        <v>12.416666666666666</v>
      </c>
      <c r="D23" s="83">
        <f>D21/12</f>
        <v>10.166666666666666</v>
      </c>
      <c r="E23" s="83">
        <f>E21/12</f>
        <v>7.916666666666667</v>
      </c>
      <c r="F23" s="84">
        <f>F21/12</f>
        <v>16.166666666666668</v>
      </c>
    </row>
    <row r="24" spans="1:9" ht="15" thickTop="1" x14ac:dyDescent="0.3"/>
    <row r="26" spans="1:9" ht="15" thickBot="1" x14ac:dyDescent="0.35"/>
    <row r="27" spans="1:9" ht="15" thickBot="1" x14ac:dyDescent="0.35">
      <c r="A27" s="107" t="s">
        <v>64</v>
      </c>
      <c r="B27" s="108"/>
      <c r="C27" s="108"/>
      <c r="D27" s="108"/>
      <c r="E27" s="108"/>
      <c r="F27" s="108"/>
      <c r="G27" s="108"/>
      <c r="H27" s="109"/>
    </row>
    <row r="28" spans="1:9" x14ac:dyDescent="0.3">
      <c r="A28" s="110" t="s">
        <v>23</v>
      </c>
      <c r="B28" s="110"/>
      <c r="C28" s="110"/>
      <c r="D28" s="110"/>
      <c r="E28" s="110"/>
      <c r="F28" s="110"/>
      <c r="G28" s="110"/>
      <c r="H28" s="110"/>
    </row>
    <row r="29" spans="1:9" ht="15" thickBot="1" x14ac:dyDescent="0.35">
      <c r="A29" s="54"/>
      <c r="B29" s="54"/>
      <c r="C29" s="72"/>
      <c r="D29" s="72"/>
      <c r="E29" s="72"/>
      <c r="F29" s="72"/>
      <c r="G29" s="72"/>
      <c r="H29" s="72"/>
    </row>
    <row r="30" spans="1:9" ht="16.8" thickTop="1" thickBot="1" x14ac:dyDescent="0.35">
      <c r="A30" s="97" t="s">
        <v>24</v>
      </c>
      <c r="B30" s="98"/>
      <c r="C30" s="73" t="s">
        <v>5</v>
      </c>
      <c r="D30" s="74" t="s">
        <v>6</v>
      </c>
      <c r="E30" s="74" t="s">
        <v>7</v>
      </c>
      <c r="F30" s="74" t="s">
        <v>8</v>
      </c>
      <c r="G30" s="73" t="s">
        <v>25</v>
      </c>
      <c r="H30" s="75" t="s">
        <v>22</v>
      </c>
    </row>
    <row r="31" spans="1:9" ht="15.6" thickTop="1" thickBot="1" x14ac:dyDescent="0.35">
      <c r="A31" s="111"/>
      <c r="B31" s="111"/>
      <c r="F31" s="55"/>
    </row>
    <row r="32" spans="1:9" ht="15" thickTop="1" x14ac:dyDescent="0.3">
      <c r="A32" s="102" t="s">
        <v>26</v>
      </c>
      <c r="B32" s="103"/>
      <c r="C32" s="60">
        <v>15200</v>
      </c>
      <c r="D32" s="60">
        <v>18000</v>
      </c>
      <c r="E32" s="60">
        <v>19000</v>
      </c>
      <c r="F32" s="60">
        <v>21600</v>
      </c>
      <c r="G32" s="60">
        <f>C32+D32+E32+F32</f>
        <v>73800</v>
      </c>
      <c r="H32" s="57">
        <f>G32/4</f>
        <v>18450</v>
      </c>
    </row>
    <row r="33" spans="1:9" x14ac:dyDescent="0.3">
      <c r="A33" s="99" t="s">
        <v>27</v>
      </c>
      <c r="B33" s="100"/>
      <c r="C33" s="61">
        <v>1000</v>
      </c>
      <c r="D33" s="61">
        <v>15000</v>
      </c>
      <c r="E33" s="61">
        <v>17500</v>
      </c>
      <c r="F33" s="61">
        <v>2000</v>
      </c>
      <c r="G33" s="61">
        <f>C33+D33+E33+F33</f>
        <v>35500</v>
      </c>
      <c r="H33" s="58">
        <f>G33/4</f>
        <v>8875</v>
      </c>
    </row>
    <row r="34" spans="1:9" x14ac:dyDescent="0.3">
      <c r="A34" s="101" t="s">
        <v>28</v>
      </c>
      <c r="B34" s="99"/>
      <c r="C34" s="61">
        <v>15300</v>
      </c>
      <c r="D34" s="63">
        <v>17000</v>
      </c>
      <c r="E34" s="63">
        <v>20000</v>
      </c>
      <c r="F34" s="63">
        <v>21500</v>
      </c>
      <c r="G34" s="63">
        <f>C34+D34+E34+F34</f>
        <v>73800</v>
      </c>
      <c r="H34" s="59">
        <f>G34/4</f>
        <v>18450</v>
      </c>
    </row>
    <row r="35" spans="1:9" ht="15" thickBot="1" x14ac:dyDescent="0.35">
      <c r="A35" s="95" t="s">
        <v>29</v>
      </c>
      <c r="B35" s="96"/>
      <c r="C35" s="62">
        <v>9500</v>
      </c>
      <c r="D35" s="62">
        <v>12000</v>
      </c>
      <c r="E35" s="62">
        <v>11000</v>
      </c>
      <c r="F35" s="62">
        <v>15000</v>
      </c>
      <c r="G35" s="62">
        <f>C35+D35+E35+F35</f>
        <v>47500</v>
      </c>
      <c r="H35" s="56">
        <f>G35/4</f>
        <v>11875</v>
      </c>
    </row>
    <row r="36" spans="1:9" ht="15.6" thickTop="1" thickBot="1" x14ac:dyDescent="0.35">
      <c r="A36" s="71"/>
      <c r="B36" s="71"/>
    </row>
    <row r="37" spans="1:9" ht="15" thickTop="1" x14ac:dyDescent="0.3">
      <c r="A37" s="102" t="s">
        <v>25</v>
      </c>
      <c r="B37" s="103"/>
      <c r="C37" s="64">
        <f>C35+C34+C33+C32</f>
        <v>41000</v>
      </c>
      <c r="D37" s="65">
        <f>D35+D34+D33+D32</f>
        <v>62000</v>
      </c>
      <c r="E37" s="66">
        <f>E35+E34+E33+E32</f>
        <v>67500</v>
      </c>
      <c r="F37" s="67">
        <f>F35+F34+F33+F32</f>
        <v>60100</v>
      </c>
      <c r="G37" s="1"/>
      <c r="H37" s="1"/>
    </row>
    <row r="38" spans="1:9" x14ac:dyDescent="0.3">
      <c r="A38" s="101" t="s">
        <v>30</v>
      </c>
      <c r="B38" s="104"/>
      <c r="C38" s="61">
        <f>C34</f>
        <v>15300</v>
      </c>
      <c r="D38" s="61">
        <f>D32</f>
        <v>18000</v>
      </c>
      <c r="E38" s="61">
        <f>E34</f>
        <v>20000</v>
      </c>
      <c r="F38" s="68">
        <f>F32</f>
        <v>21600</v>
      </c>
      <c r="G38" s="1"/>
      <c r="H38" s="1"/>
      <c r="I38" s="1"/>
    </row>
    <row r="39" spans="1:9" ht="15" thickBot="1" x14ac:dyDescent="0.35">
      <c r="A39" s="95" t="s">
        <v>31</v>
      </c>
      <c r="B39" s="96"/>
      <c r="C39" s="69">
        <f>C33</f>
        <v>1000</v>
      </c>
      <c r="D39" s="69">
        <f>D35</f>
        <v>12000</v>
      </c>
      <c r="E39" s="69">
        <f>E35</f>
        <v>11000</v>
      </c>
      <c r="F39" s="70">
        <f>F33</f>
        <v>2000</v>
      </c>
      <c r="G39" s="1"/>
      <c r="H39" s="1"/>
    </row>
    <row r="40" spans="1:9" ht="15" thickTop="1" x14ac:dyDescent="0.3"/>
    <row r="43" spans="1:9" x14ac:dyDescent="0.3">
      <c r="E43" s="1"/>
    </row>
    <row r="44" spans="1:9" x14ac:dyDescent="0.3">
      <c r="E44" s="1"/>
    </row>
  </sheetData>
  <mergeCells count="12">
    <mergeCell ref="A1:H2"/>
    <mergeCell ref="A27:H27"/>
    <mergeCell ref="A28:H28"/>
    <mergeCell ref="A31:B31"/>
    <mergeCell ref="A32:B32"/>
    <mergeCell ref="A39:B39"/>
    <mergeCell ref="A30:B30"/>
    <mergeCell ref="A33:B33"/>
    <mergeCell ref="A34:B34"/>
    <mergeCell ref="A35:B35"/>
    <mergeCell ref="A37:B37"/>
    <mergeCell ref="A38:B38"/>
  </mergeCells>
  <pageMargins left="0.7" right="0.7" top="0.75" bottom="0.75" header="0.3" footer="0.3"/>
  <pageSetup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>
          <x14:colorSeries theme="8"/>
          <x14:colorNegative theme="9"/>
          <x14:colorAxis rgb="FF000000"/>
          <x14:colorMarkers theme="1"/>
          <x14:colorFirst theme="8" tint="-0.249977111117893"/>
          <x14:colorLast theme="8" tint="-0.249977111117893"/>
          <x14:colorHigh theme="8" tint="-0.249977111117893"/>
          <x14:colorLow theme="8" tint="-0.249977111117893"/>
          <x14:sparklines>
            <x14:sparkline>
              <xm:f>'pag. 7'!F5:F5</xm:f>
              <xm:sqref>F5</xm:sqref>
            </x14:sparkline>
            <x14:sparkline>
              <xm:f>'pag. 7'!F6:F6</xm:f>
              <xm:sqref>F6</xm:sqref>
            </x14:sparkline>
            <x14:sparkline>
              <xm:f>'pag. 7'!F7:F7</xm:f>
              <xm:sqref>F7</xm:sqref>
            </x14:sparkline>
            <x14:sparkline>
              <xm:f>'pag. 7'!F8:F8</xm:f>
              <xm:sqref>F8</xm:sqref>
            </x14:sparkline>
            <x14:sparkline>
              <xm:f>'pag. 7'!F9:F9</xm:f>
              <xm:sqref>F9</xm:sqref>
            </x14:sparkline>
            <x14:sparkline>
              <xm:f>'pag. 7'!F10:F10</xm:f>
              <xm:sqref>F10</xm:sqref>
            </x14:sparkline>
            <x14:sparkline>
              <xm:f>'pag. 7'!F11:F11</xm:f>
              <xm:sqref>F11</xm:sqref>
            </x14:sparkline>
            <x14:sparkline>
              <xm:f>'pag. 7'!F12:F12</xm:f>
              <xm:sqref>F12</xm:sqref>
            </x14:sparkline>
            <x14:sparkline>
              <xm:f>'pag. 7'!F13:F13</xm:f>
              <xm:sqref>F13</xm:sqref>
            </x14:sparkline>
            <x14:sparkline>
              <xm:f>'pag. 7'!F14:F14</xm:f>
              <xm:sqref>F14</xm:sqref>
            </x14:sparkline>
            <x14:sparkline>
              <xm:f>'pag. 7'!F15:F15</xm:f>
              <xm:sqref>F15</xm:sqref>
            </x14:sparkline>
            <x14:sparkline>
              <xm:f>'pag. 7'!F16:F16</xm:f>
              <xm:sqref>F16</xm:sqref>
            </x14:sparkline>
          </x14:sparklines>
        </x14:sparklineGroup>
        <x14:sparklineGroup displayEmptyCellsAs="gap" markers="1">
          <x14:colorSeries theme="5"/>
          <x14:colorNegative theme="6"/>
          <x14:colorAxis rgb="FF000000"/>
          <x14:colorMarkers theme="1"/>
          <x14:colorFirst theme="5" tint="-0.249977111117893"/>
          <x14:colorLast theme="5" tint="-0.249977111117893"/>
          <x14:colorHigh theme="5" tint="-0.249977111117893"/>
          <x14:colorLow theme="5" tint="-0.249977111117893"/>
          <x14:sparklines>
            <x14:sparkline>
              <xm:f>'pag. 7'!C5:C5</xm:f>
              <xm:sqref>C5</xm:sqref>
            </x14:sparkline>
            <x14:sparkline>
              <xm:f>'pag. 7'!C6:C6</xm:f>
              <xm:sqref>C6</xm:sqref>
            </x14:sparkline>
            <x14:sparkline>
              <xm:f>'pag. 7'!C7:C7</xm:f>
              <xm:sqref>C7</xm:sqref>
            </x14:sparkline>
            <x14:sparkline>
              <xm:f>'pag. 7'!C8:C8</xm:f>
              <xm:sqref>C8</xm:sqref>
            </x14:sparkline>
            <x14:sparkline>
              <xm:f>'pag. 7'!C9:C9</xm:f>
              <xm:sqref>C9</xm:sqref>
            </x14:sparkline>
            <x14:sparkline>
              <xm:f>'pag. 7'!C10:C10</xm:f>
              <xm:sqref>C10</xm:sqref>
            </x14:sparkline>
            <x14:sparkline>
              <xm:f>'pag. 7'!C11:C11</xm:f>
              <xm:sqref>C11</xm:sqref>
            </x14:sparkline>
            <x14:sparkline>
              <xm:f>'pag. 7'!C12:C12</xm:f>
              <xm:sqref>C12</xm:sqref>
            </x14:sparkline>
            <x14:sparkline>
              <xm:f>'pag. 7'!C13:C13</xm:f>
              <xm:sqref>C13</xm:sqref>
            </x14:sparkline>
            <x14:sparkline>
              <xm:f>'pag. 7'!C14:C14</xm:f>
              <xm:sqref>C14</xm:sqref>
            </x14:sparkline>
            <x14:sparkline>
              <xm:f>'pag. 7'!C15:C15</xm:f>
              <xm:sqref>C15</xm:sqref>
            </x14:sparkline>
            <x14:sparkline>
              <xm:f>'pag. 7'!C16:C16</xm:f>
              <xm:sqref>C16</xm:sqref>
            </x14:sparkline>
          </x14:sparklines>
        </x14:sparklineGroup>
        <x14:sparklineGroup displayEmptyCellsAs="gap" markers="1">
          <x14:colorSeries theme="6"/>
          <x14:colorNegative theme="7"/>
          <x14:colorAxis rgb="FF000000"/>
          <x14:colorMarkers theme="1"/>
          <x14:colorFirst theme="6" tint="-0.249977111117893"/>
          <x14:colorLast theme="6" tint="-0.249977111117893"/>
          <x14:colorHigh theme="6" tint="-0.249977111117893"/>
          <x14:colorLow theme="6" tint="-0.249977111117893"/>
          <x14:sparklines>
            <x14:sparkline>
              <xm:f>'pag. 7'!D5:D5</xm:f>
              <xm:sqref>D5</xm:sqref>
            </x14:sparkline>
            <x14:sparkline>
              <xm:f>'pag. 7'!D6:D6</xm:f>
              <xm:sqref>D6</xm:sqref>
            </x14:sparkline>
            <x14:sparkline>
              <xm:f>'pag. 7'!D7:D7</xm:f>
              <xm:sqref>D7</xm:sqref>
            </x14:sparkline>
            <x14:sparkline>
              <xm:f>'pag. 7'!D8:D8</xm:f>
              <xm:sqref>D8</xm:sqref>
            </x14:sparkline>
            <x14:sparkline>
              <xm:f>'pag. 7'!D9:D9</xm:f>
              <xm:sqref>D9</xm:sqref>
            </x14:sparkline>
            <x14:sparkline>
              <xm:f>'pag. 7'!D10:D10</xm:f>
              <xm:sqref>D10</xm:sqref>
            </x14:sparkline>
            <x14:sparkline>
              <xm:f>'pag. 7'!D11:D11</xm:f>
              <xm:sqref>D11</xm:sqref>
            </x14:sparkline>
            <x14:sparkline>
              <xm:f>'pag. 7'!D12:D12</xm:f>
              <xm:sqref>D12</xm:sqref>
            </x14:sparkline>
            <x14:sparkline>
              <xm:f>'pag. 7'!D13:D13</xm:f>
              <xm:sqref>D13</xm:sqref>
            </x14:sparkline>
            <x14:sparkline>
              <xm:f>'pag. 7'!D14:D14</xm:f>
              <xm:sqref>D14</xm:sqref>
            </x14:sparkline>
            <x14:sparkline>
              <xm:f>'pag. 7'!D15:D15</xm:f>
              <xm:sqref>D15</xm:sqref>
            </x14:sparkline>
            <x14:sparkline>
              <xm:f>'pag. 7'!D16:D16</xm:f>
              <xm:sqref>D16</xm:sqref>
            </x14:sparkline>
          </x14:sparklines>
        </x14:sparklineGroup>
        <x14:sparklineGroup displayEmptyCellsAs="gap" markers="1">
          <x14:colorSeries theme="7"/>
          <x14:colorNegative theme="8"/>
          <x14:colorAxis rgb="FF000000"/>
          <x14:colorMarkers theme="1"/>
          <x14:colorFirst theme="7" tint="-0.249977111117893"/>
          <x14:colorLast theme="7" tint="-0.249977111117893"/>
          <x14:colorHigh theme="7" tint="-0.249977111117893"/>
          <x14:colorLow theme="7" tint="-0.249977111117893"/>
          <x14:sparklines>
            <x14:sparkline>
              <xm:f>'pag. 7'!E5:E5</xm:f>
              <xm:sqref>E5</xm:sqref>
            </x14:sparkline>
            <x14:sparkline>
              <xm:f>'pag. 7'!E6:E6</xm:f>
              <xm:sqref>E6</xm:sqref>
            </x14:sparkline>
            <x14:sparkline>
              <xm:f>'pag. 7'!E7:E7</xm:f>
              <xm:sqref>E7</xm:sqref>
            </x14:sparkline>
            <x14:sparkline>
              <xm:f>'pag. 7'!E8:E8</xm:f>
              <xm:sqref>E8</xm:sqref>
            </x14:sparkline>
            <x14:sparkline>
              <xm:f>'pag. 7'!E9:E9</xm:f>
              <xm:sqref>E9</xm:sqref>
            </x14:sparkline>
            <x14:sparkline>
              <xm:f>'pag. 7'!E10:E10</xm:f>
              <xm:sqref>E10</xm:sqref>
            </x14:sparkline>
            <x14:sparkline>
              <xm:f>'pag. 7'!E11:E11</xm:f>
              <xm:sqref>E11</xm:sqref>
            </x14:sparkline>
            <x14:sparkline>
              <xm:f>'pag. 7'!E12:E12</xm:f>
              <xm:sqref>E12</xm:sqref>
            </x14:sparkline>
            <x14:sparkline>
              <xm:f>'pag. 7'!E13:E13</xm:f>
              <xm:sqref>E13</xm:sqref>
            </x14:sparkline>
            <x14:sparkline>
              <xm:f>'pag. 7'!E14:E14</xm:f>
              <xm:sqref>E14</xm:sqref>
            </x14:sparkline>
            <x14:sparkline>
              <xm:f>'pag. 7'!E15:E15</xm:f>
              <xm:sqref>E15</xm:sqref>
            </x14:sparkline>
            <x14:sparkline>
              <xm:f>'pag. 7'!E16:E16</xm:f>
              <xm:sqref>E16</xm:sqref>
            </x14:sparkline>
          </x14:sparklines>
        </x14:sparklineGroup>
        <x14:sparklineGroup displayEmptyCellsAs="gap" markers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'pag. 7'!B5:B5</xm:f>
              <xm:sqref>B5</xm:sqref>
            </x14:sparkline>
            <x14:sparkline>
              <xm:f>'pag. 7'!B6:B6</xm:f>
              <xm:sqref>B6</xm:sqref>
            </x14:sparkline>
            <x14:sparkline>
              <xm:f>'pag. 7'!B7:B7</xm:f>
              <xm:sqref>B7</xm:sqref>
            </x14:sparkline>
            <x14:sparkline>
              <xm:f>'pag. 7'!B8:B8</xm:f>
              <xm:sqref>B8</xm:sqref>
            </x14:sparkline>
            <x14:sparkline>
              <xm:f>'pag. 7'!B9:B9</xm:f>
              <xm:sqref>B9</xm:sqref>
            </x14:sparkline>
            <x14:sparkline>
              <xm:f>'pag. 7'!B10:B10</xm:f>
              <xm:sqref>B10</xm:sqref>
            </x14:sparkline>
            <x14:sparkline>
              <xm:f>'pag. 7'!B11:B11</xm:f>
              <xm:sqref>B11</xm:sqref>
            </x14:sparkline>
            <x14:sparkline>
              <xm:f>'pag. 7'!B12:B12</xm:f>
              <xm:sqref>B12</xm:sqref>
            </x14:sparkline>
            <x14:sparkline>
              <xm:f>'pag. 7'!B13:B13</xm:f>
              <xm:sqref>B13</xm:sqref>
            </x14:sparkline>
            <x14:sparkline>
              <xm:f>'pag. 7'!B14:B14</xm:f>
              <xm:sqref>B14</xm:sqref>
            </x14:sparkline>
            <x14:sparkline>
              <xm:f>'pag. 7'!B15:B15</xm:f>
              <xm:sqref>B15</xm:sqref>
            </x14:sparkline>
            <x14:sparkline>
              <xm:f>'pag. 7'!B16:B16</xm:f>
              <xm:sqref>B16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topLeftCell="A2" workbookViewId="0">
      <selection activeCell="C29" sqref="C29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J38"/>
  <sheetViews>
    <sheetView topLeftCell="A13" workbookViewId="0">
      <selection activeCell="L35" sqref="L35"/>
    </sheetView>
  </sheetViews>
  <sheetFormatPr baseColWidth="10" defaultRowHeight="14.4" outlineLevelRow="2" outlineLevelCol="1" x14ac:dyDescent="0.3"/>
  <cols>
    <col min="4" max="7" width="11.5546875" customWidth="1" outlineLevel="1"/>
  </cols>
  <sheetData>
    <row r="2" spans="2:8" x14ac:dyDescent="0.3">
      <c r="B2" s="1" t="s">
        <v>32</v>
      </c>
      <c r="C2" s="1"/>
      <c r="D2" s="1"/>
      <c r="E2" s="1"/>
      <c r="F2" s="1"/>
      <c r="G2" s="1"/>
      <c r="H2" s="1"/>
    </row>
    <row r="3" spans="2:8" x14ac:dyDescent="0.3">
      <c r="B3" s="112" t="s">
        <v>33</v>
      </c>
      <c r="C3" s="112"/>
      <c r="D3" s="1"/>
      <c r="E3" s="1"/>
      <c r="F3" s="1"/>
      <c r="G3" s="1"/>
      <c r="H3" s="1"/>
    </row>
    <row r="4" spans="2:8" x14ac:dyDescent="0.3">
      <c r="B4" s="1"/>
      <c r="C4" s="1"/>
      <c r="D4" s="1"/>
      <c r="E4" s="1"/>
      <c r="F4" s="1"/>
      <c r="G4" s="1"/>
      <c r="H4" s="1"/>
    </row>
    <row r="5" spans="2:8" x14ac:dyDescent="0.3">
      <c r="B5" s="80" t="s">
        <v>34</v>
      </c>
      <c r="C5" s="80"/>
      <c r="D5" s="78" t="s">
        <v>5</v>
      </c>
      <c r="E5" s="78" t="s">
        <v>6</v>
      </c>
      <c r="F5" s="79" t="s">
        <v>7</v>
      </c>
      <c r="G5" s="79" t="s">
        <v>8</v>
      </c>
      <c r="H5" s="79" t="s">
        <v>35</v>
      </c>
    </row>
    <row r="6" spans="2:8" x14ac:dyDescent="0.3">
      <c r="B6" s="1"/>
      <c r="C6" s="1"/>
      <c r="D6" s="1"/>
      <c r="E6" s="1"/>
      <c r="F6" s="1"/>
      <c r="G6" s="1"/>
      <c r="H6" s="1"/>
    </row>
    <row r="7" spans="2:8" outlineLevel="2" x14ac:dyDescent="0.3">
      <c r="B7" s="1" t="s">
        <v>36</v>
      </c>
      <c r="C7" s="1"/>
      <c r="D7" s="1">
        <v>500</v>
      </c>
      <c r="E7" s="1">
        <v>450</v>
      </c>
      <c r="F7" s="1">
        <v>200</v>
      </c>
      <c r="G7" s="77">
        <v>160</v>
      </c>
      <c r="H7" s="10">
        <f t="shared" ref="H7:H19" si="0">D7+E7+F7+G7</f>
        <v>1310</v>
      </c>
    </row>
    <row r="8" spans="2:8" outlineLevel="2" x14ac:dyDescent="0.3">
      <c r="B8" s="1" t="s">
        <v>37</v>
      </c>
      <c r="C8" s="1"/>
      <c r="D8" s="1">
        <v>250</v>
      </c>
      <c r="E8" s="1">
        <v>350</v>
      </c>
      <c r="F8" s="1">
        <v>360</v>
      </c>
      <c r="G8" s="77">
        <v>450</v>
      </c>
      <c r="H8" s="10">
        <f t="shared" si="0"/>
        <v>1410</v>
      </c>
    </row>
    <row r="9" spans="2:8" outlineLevel="2" x14ac:dyDescent="0.3">
      <c r="B9" s="1" t="s">
        <v>38</v>
      </c>
      <c r="C9" s="1"/>
      <c r="D9" s="1">
        <v>550</v>
      </c>
      <c r="E9" s="1">
        <v>256</v>
      </c>
      <c r="F9" s="1">
        <v>369</v>
      </c>
      <c r="G9" s="77">
        <v>250</v>
      </c>
      <c r="H9" s="10">
        <f t="shared" si="0"/>
        <v>1425</v>
      </c>
    </row>
    <row r="10" spans="2:8" outlineLevel="1" x14ac:dyDescent="0.3">
      <c r="B10" s="10" t="s">
        <v>39</v>
      </c>
      <c r="C10" s="1"/>
      <c r="D10" s="10">
        <f>D7+D8+D9</f>
        <v>1300</v>
      </c>
      <c r="E10" s="10">
        <f>E7+E8+E9</f>
        <v>1056</v>
      </c>
      <c r="F10" s="10">
        <f>F7+F8+F9</f>
        <v>929</v>
      </c>
      <c r="G10" s="10">
        <f>G7+G8+G9</f>
        <v>860</v>
      </c>
      <c r="H10" s="10">
        <f t="shared" si="0"/>
        <v>4145</v>
      </c>
    </row>
    <row r="11" spans="2:8" outlineLevel="2" x14ac:dyDescent="0.3">
      <c r="B11" s="1" t="s">
        <v>40</v>
      </c>
      <c r="C11" s="1"/>
      <c r="D11" s="1">
        <v>450</v>
      </c>
      <c r="E11" s="1">
        <v>400</v>
      </c>
      <c r="F11" s="1">
        <v>350</v>
      </c>
      <c r="G11" s="77">
        <v>360</v>
      </c>
      <c r="H11" s="10">
        <f t="shared" si="0"/>
        <v>1560</v>
      </c>
    </row>
    <row r="12" spans="2:8" outlineLevel="2" x14ac:dyDescent="0.3">
      <c r="B12" s="1" t="s">
        <v>41</v>
      </c>
      <c r="C12" s="1"/>
      <c r="D12" s="1">
        <v>500</v>
      </c>
      <c r="E12" s="1">
        <v>420</v>
      </c>
      <c r="F12" s="1">
        <v>300</v>
      </c>
      <c r="G12" s="77">
        <v>360</v>
      </c>
      <c r="H12" s="10">
        <f t="shared" si="0"/>
        <v>1580</v>
      </c>
    </row>
    <row r="13" spans="2:8" outlineLevel="2" x14ac:dyDescent="0.3">
      <c r="B13" s="1" t="s">
        <v>42</v>
      </c>
      <c r="C13" s="1"/>
      <c r="D13" s="1">
        <v>400</v>
      </c>
      <c r="E13" s="1">
        <v>350</v>
      </c>
      <c r="F13" s="1">
        <v>300</v>
      </c>
      <c r="G13" s="77">
        <v>200</v>
      </c>
      <c r="H13" s="10">
        <f t="shared" si="0"/>
        <v>1250</v>
      </c>
    </row>
    <row r="14" spans="2:8" outlineLevel="1" x14ac:dyDescent="0.3">
      <c r="B14" s="10" t="s">
        <v>43</v>
      </c>
      <c r="C14" s="1"/>
      <c r="D14" s="10">
        <f>D11+D12+D13</f>
        <v>1350</v>
      </c>
      <c r="E14" s="10">
        <f>E11+E12+E13</f>
        <v>1170</v>
      </c>
      <c r="F14" s="10">
        <f>F11+F12+F13</f>
        <v>950</v>
      </c>
      <c r="G14" s="10">
        <f>G11+G12+G13</f>
        <v>920</v>
      </c>
      <c r="H14" s="10">
        <f t="shared" si="0"/>
        <v>4390</v>
      </c>
    </row>
    <row r="15" spans="2:8" outlineLevel="2" x14ac:dyDescent="0.3">
      <c r="B15" s="1" t="s">
        <v>44</v>
      </c>
      <c r="C15" s="1"/>
      <c r="D15" s="1">
        <v>150</v>
      </c>
      <c r="E15" s="1">
        <v>258</v>
      </c>
      <c r="F15" s="1">
        <v>360</v>
      </c>
      <c r="G15" s="77">
        <v>200</v>
      </c>
      <c r="H15" s="10">
        <f t="shared" si="0"/>
        <v>968</v>
      </c>
    </row>
    <row r="16" spans="2:8" outlineLevel="2" x14ac:dyDescent="0.3">
      <c r="B16" s="1" t="s">
        <v>45</v>
      </c>
      <c r="C16" s="1"/>
      <c r="D16" s="1">
        <v>235</v>
      </c>
      <c r="E16" s="1">
        <v>250</v>
      </c>
      <c r="F16" s="1">
        <v>260</v>
      </c>
      <c r="G16" s="77">
        <v>360</v>
      </c>
      <c r="H16" s="10">
        <f t="shared" si="0"/>
        <v>1105</v>
      </c>
    </row>
    <row r="17" spans="2:10" outlineLevel="2" x14ac:dyDescent="0.3">
      <c r="B17" s="1" t="s">
        <v>46</v>
      </c>
      <c r="C17" s="1"/>
      <c r="D17" s="1">
        <v>150</v>
      </c>
      <c r="E17" s="1">
        <v>250</v>
      </c>
      <c r="F17" s="76">
        <v>360</v>
      </c>
      <c r="G17" s="77">
        <v>450</v>
      </c>
      <c r="H17" s="10">
        <f t="shared" si="0"/>
        <v>1210</v>
      </c>
    </row>
    <row r="18" spans="2:10" outlineLevel="1" x14ac:dyDescent="0.3">
      <c r="B18" s="10" t="s">
        <v>47</v>
      </c>
      <c r="C18" s="1"/>
      <c r="D18" s="10">
        <f>D15+D16+D17</f>
        <v>535</v>
      </c>
      <c r="E18" s="10">
        <f>E15+E16+E17</f>
        <v>758</v>
      </c>
      <c r="F18" s="10">
        <f>F15+F16+F17</f>
        <v>980</v>
      </c>
      <c r="G18" s="10">
        <f>G15+G16+G17</f>
        <v>1010</v>
      </c>
      <c r="H18" s="10">
        <f t="shared" si="0"/>
        <v>3283</v>
      </c>
    </row>
    <row r="19" spans="2:10" x14ac:dyDescent="0.3">
      <c r="B19" s="10" t="s">
        <v>48</v>
      </c>
      <c r="C19" s="1"/>
      <c r="D19" s="10">
        <f>D10+D14+D18</f>
        <v>3185</v>
      </c>
      <c r="E19" s="10">
        <f>E10+E14+E18</f>
        <v>2984</v>
      </c>
      <c r="F19" s="10">
        <f>F10+F14+F18</f>
        <v>2859</v>
      </c>
      <c r="G19" s="10">
        <f>G10+G14+G18</f>
        <v>2790</v>
      </c>
      <c r="H19" s="10">
        <f t="shared" si="0"/>
        <v>11818</v>
      </c>
    </row>
    <row r="22" spans="2:10" x14ac:dyDescent="0.3">
      <c r="B22" s="1"/>
      <c r="C22" s="1"/>
      <c r="D22" s="1"/>
      <c r="E22" s="1"/>
      <c r="F22" s="1"/>
      <c r="G22" s="1"/>
      <c r="H22" s="1"/>
      <c r="I22" s="1"/>
      <c r="J22" s="1"/>
    </row>
    <row r="23" spans="2:10" x14ac:dyDescent="0.3">
      <c r="B23" s="1"/>
      <c r="C23" s="1"/>
      <c r="D23" s="1"/>
      <c r="E23" s="1"/>
      <c r="F23" s="1"/>
      <c r="G23" s="1"/>
      <c r="H23" s="1"/>
      <c r="I23" s="1"/>
      <c r="J23" s="1"/>
    </row>
    <row r="24" spans="2:10" x14ac:dyDescent="0.3">
      <c r="B24" s="1"/>
      <c r="C24" s="1"/>
      <c r="D24" s="1"/>
      <c r="E24" s="1"/>
      <c r="F24" s="1"/>
      <c r="G24" s="1"/>
      <c r="H24" s="1"/>
      <c r="I24" s="1"/>
      <c r="J24" s="1"/>
    </row>
    <row r="25" spans="2:10" x14ac:dyDescent="0.3">
      <c r="B25" s="1"/>
      <c r="C25" s="1"/>
      <c r="D25" s="1"/>
      <c r="E25" s="1"/>
      <c r="F25" s="1"/>
      <c r="G25" s="1"/>
      <c r="H25" s="1"/>
      <c r="I25" s="1"/>
      <c r="J25" s="1"/>
    </row>
    <row r="26" spans="2:10" x14ac:dyDescent="0.3">
      <c r="B26" s="78"/>
      <c r="C26" s="78"/>
      <c r="D26" s="78"/>
      <c r="E26" s="78"/>
      <c r="F26" s="85"/>
      <c r="G26" s="78"/>
      <c r="H26" s="78"/>
      <c r="I26" s="78"/>
      <c r="J26" s="85"/>
    </row>
    <row r="27" spans="2:10" x14ac:dyDescent="0.3">
      <c r="B27" s="1"/>
      <c r="C27" s="1"/>
      <c r="D27" s="1"/>
      <c r="E27" s="1"/>
      <c r="F27" s="10"/>
      <c r="G27" s="1"/>
      <c r="H27" s="1"/>
      <c r="I27" s="1"/>
      <c r="J27" s="10"/>
    </row>
    <row r="28" spans="2:10" x14ac:dyDescent="0.3">
      <c r="B28" s="1"/>
      <c r="C28" s="1"/>
      <c r="D28" s="1"/>
      <c r="E28" s="1"/>
      <c r="F28" s="10"/>
      <c r="G28" s="1"/>
      <c r="H28" s="1"/>
      <c r="I28" s="1"/>
      <c r="J28" s="10"/>
    </row>
    <row r="29" spans="2:10" x14ac:dyDescent="0.3">
      <c r="B29" s="1"/>
      <c r="C29" s="1"/>
      <c r="D29" s="1"/>
      <c r="E29" s="1"/>
      <c r="F29" s="10"/>
      <c r="G29" s="1"/>
      <c r="H29" s="1"/>
      <c r="I29" s="1"/>
      <c r="J29" s="10"/>
    </row>
    <row r="30" spans="2:10" x14ac:dyDescent="0.3">
      <c r="B30" s="10"/>
      <c r="C30" s="10"/>
      <c r="D30" s="10"/>
      <c r="E30" s="10"/>
      <c r="F30" s="10"/>
      <c r="G30" s="10"/>
      <c r="H30" s="10"/>
      <c r="I30" s="10"/>
      <c r="J30" s="10"/>
    </row>
    <row r="31" spans="2:10" x14ac:dyDescent="0.3">
      <c r="B31" s="1"/>
      <c r="C31" s="1"/>
      <c r="D31" s="1"/>
      <c r="E31" s="1"/>
      <c r="F31" s="10"/>
      <c r="G31" s="1"/>
      <c r="H31" s="1"/>
      <c r="I31" s="1"/>
      <c r="J31" s="10"/>
    </row>
    <row r="32" spans="2:10" x14ac:dyDescent="0.3">
      <c r="B32" s="1"/>
      <c r="C32" s="1"/>
      <c r="D32" s="1"/>
      <c r="E32" s="1"/>
      <c r="F32" s="10"/>
      <c r="G32" s="1"/>
      <c r="H32" s="1"/>
      <c r="I32" s="1"/>
      <c r="J32" s="10"/>
    </row>
    <row r="33" spans="2:10" x14ac:dyDescent="0.3">
      <c r="B33" s="1"/>
      <c r="C33" s="1"/>
      <c r="D33" s="1"/>
      <c r="E33" s="1"/>
      <c r="F33" s="10"/>
      <c r="G33" s="1"/>
      <c r="H33" s="1"/>
      <c r="I33" s="1"/>
      <c r="J33" s="10"/>
    </row>
    <row r="34" spans="2:10" x14ac:dyDescent="0.3">
      <c r="B34" s="10"/>
      <c r="C34" s="10"/>
      <c r="D34" s="10"/>
      <c r="E34" s="10"/>
      <c r="F34" s="10"/>
      <c r="G34" s="10"/>
      <c r="H34" s="10"/>
      <c r="I34" s="10"/>
      <c r="J34" s="10"/>
    </row>
    <row r="35" spans="2:10" x14ac:dyDescent="0.3">
      <c r="B35" s="1"/>
      <c r="C35" s="1"/>
      <c r="D35" s="1"/>
      <c r="E35" s="1"/>
      <c r="F35" s="10"/>
      <c r="G35" s="1"/>
      <c r="H35" s="1"/>
      <c r="I35" s="1"/>
      <c r="J35" s="10"/>
    </row>
    <row r="36" spans="2:10" x14ac:dyDescent="0.3">
      <c r="B36" s="1"/>
      <c r="C36" s="1"/>
      <c r="D36" s="1"/>
      <c r="E36" s="1"/>
      <c r="F36" s="10"/>
      <c r="G36" s="1"/>
      <c r="H36" s="1"/>
      <c r="I36" s="1"/>
      <c r="J36" s="10"/>
    </row>
    <row r="37" spans="2:10" x14ac:dyDescent="0.3">
      <c r="B37" s="1"/>
      <c r="C37" s="77"/>
      <c r="D37" s="77"/>
      <c r="E37" s="77"/>
      <c r="F37" s="10"/>
      <c r="G37" s="1"/>
      <c r="H37" s="1"/>
      <c r="I37" s="1"/>
      <c r="J37" s="10"/>
    </row>
    <row r="38" spans="2:10" x14ac:dyDescent="0.3">
      <c r="B38" s="10"/>
      <c r="C38" s="10"/>
      <c r="D38" s="10"/>
      <c r="E38" s="10"/>
      <c r="F38" s="10"/>
      <c r="G38" s="10"/>
      <c r="H38" s="10"/>
      <c r="I38" s="10"/>
      <c r="J38" s="10"/>
    </row>
  </sheetData>
  <mergeCells count="1"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J16"/>
  <sheetViews>
    <sheetView workbookViewId="0">
      <selection activeCell="D20" sqref="D20"/>
    </sheetView>
  </sheetViews>
  <sheetFormatPr baseColWidth="10" defaultRowHeight="14.4" outlineLevelRow="1" outlineLevelCol="1" x14ac:dyDescent="0.3"/>
  <cols>
    <col min="2" max="2" width="11.5546875" outlineLevel="1"/>
    <col min="4" max="4" width="11.5546875" outlineLevel="1"/>
    <col min="6" max="6" width="11.5546875" outlineLevel="1"/>
    <col min="8" max="8" width="11.5546875" outlineLevel="1"/>
  </cols>
  <sheetData>
    <row r="1" spans="2:10" x14ac:dyDescent="0.3">
      <c r="B1" s="1" t="s">
        <v>49</v>
      </c>
      <c r="C1" s="1"/>
      <c r="D1" s="1"/>
      <c r="E1" s="1"/>
      <c r="F1" s="1"/>
      <c r="G1" s="1"/>
      <c r="H1" s="1"/>
      <c r="I1" s="1"/>
      <c r="J1" s="1"/>
    </row>
    <row r="2" spans="2:10" x14ac:dyDescent="0.3">
      <c r="B2" s="1" t="s">
        <v>33</v>
      </c>
      <c r="C2" s="1"/>
      <c r="D2" s="1"/>
      <c r="E2" s="1"/>
      <c r="F2" s="1"/>
      <c r="G2" s="1"/>
      <c r="H2" s="1"/>
      <c r="I2" s="1"/>
      <c r="J2" s="1"/>
    </row>
    <row r="3" spans="2:10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3">
      <c r="B4" s="78"/>
      <c r="C4" s="78" t="s">
        <v>5</v>
      </c>
      <c r="D4" s="78" t="s">
        <v>6</v>
      </c>
      <c r="E4" s="78" t="s">
        <v>7</v>
      </c>
      <c r="F4" s="85" t="s">
        <v>62</v>
      </c>
      <c r="G4" s="78" t="s">
        <v>8</v>
      </c>
      <c r="H4" s="78" t="s">
        <v>9</v>
      </c>
      <c r="I4" s="78" t="s">
        <v>10</v>
      </c>
      <c r="J4" s="85" t="s">
        <v>63</v>
      </c>
    </row>
    <row r="5" spans="2:10" outlineLevel="1" x14ac:dyDescent="0.3">
      <c r="B5" s="1" t="s">
        <v>50</v>
      </c>
      <c r="C5" s="1">
        <v>15</v>
      </c>
      <c r="D5" s="1">
        <v>10</v>
      </c>
      <c r="E5" s="1">
        <v>15</v>
      </c>
      <c r="F5" s="10">
        <f t="shared" ref="F5:F15" si="0">C5+D5+E5</f>
        <v>40</v>
      </c>
      <c r="G5" s="1">
        <v>14</v>
      </c>
      <c r="H5" s="1">
        <v>20</v>
      </c>
      <c r="I5" s="1">
        <v>13</v>
      </c>
      <c r="J5" s="10">
        <f t="shared" ref="J5:J15" si="1">G5+H5+I5</f>
        <v>47</v>
      </c>
    </row>
    <row r="6" spans="2:10" x14ac:dyDescent="0.3">
      <c r="B6" s="1" t="s">
        <v>51</v>
      </c>
      <c r="C6" s="1">
        <v>20</v>
      </c>
      <c r="D6" s="1">
        <v>18</v>
      </c>
      <c r="E6" s="1">
        <v>22</v>
      </c>
      <c r="F6" s="10">
        <f t="shared" si="0"/>
        <v>60</v>
      </c>
      <c r="G6" s="1">
        <v>19</v>
      </c>
      <c r="H6" s="1">
        <v>23</v>
      </c>
      <c r="I6" s="1">
        <v>15</v>
      </c>
      <c r="J6" s="10">
        <f t="shared" si="1"/>
        <v>57</v>
      </c>
    </row>
    <row r="7" spans="2:10" outlineLevel="1" x14ac:dyDescent="0.3">
      <c r="B7" s="1" t="s">
        <v>52</v>
      </c>
      <c r="C7" s="1">
        <v>12</v>
      </c>
      <c r="D7" s="1">
        <v>10</v>
      </c>
      <c r="E7" s="1">
        <v>18</v>
      </c>
      <c r="F7" s="10">
        <f t="shared" si="0"/>
        <v>40</v>
      </c>
      <c r="G7" s="1">
        <v>14</v>
      </c>
      <c r="H7" s="1">
        <v>18</v>
      </c>
      <c r="I7" s="1">
        <v>10</v>
      </c>
      <c r="J7" s="10">
        <f t="shared" si="1"/>
        <v>42</v>
      </c>
    </row>
    <row r="8" spans="2:10" x14ac:dyDescent="0.3">
      <c r="B8" s="10" t="s">
        <v>53</v>
      </c>
      <c r="C8" s="10">
        <f>C5+C6+C7</f>
        <v>47</v>
      </c>
      <c r="D8" s="10">
        <f>D5+D6+D7</f>
        <v>38</v>
      </c>
      <c r="E8" s="10">
        <f>E5+E6+E7</f>
        <v>55</v>
      </c>
      <c r="F8" s="10">
        <f t="shared" si="0"/>
        <v>140</v>
      </c>
      <c r="G8" s="10">
        <f>G5+G6+G7</f>
        <v>47</v>
      </c>
      <c r="H8" s="10">
        <f>H5+H6+H7</f>
        <v>61</v>
      </c>
      <c r="I8" s="10">
        <f>I5+I6+I7</f>
        <v>38</v>
      </c>
      <c r="J8" s="10">
        <f t="shared" si="1"/>
        <v>146</v>
      </c>
    </row>
    <row r="9" spans="2:10" outlineLevel="1" x14ac:dyDescent="0.3">
      <c r="B9" s="1" t="s">
        <v>54</v>
      </c>
      <c r="C9" s="1">
        <v>10</v>
      </c>
      <c r="D9" s="1">
        <v>8</v>
      </c>
      <c r="E9" s="1">
        <v>9</v>
      </c>
      <c r="F9" s="10">
        <f t="shared" si="0"/>
        <v>27</v>
      </c>
      <c r="G9" s="1">
        <v>10</v>
      </c>
      <c r="H9" s="1">
        <v>8</v>
      </c>
      <c r="I9" s="1">
        <v>10</v>
      </c>
      <c r="J9" s="10">
        <f t="shared" si="1"/>
        <v>28</v>
      </c>
    </row>
    <row r="10" spans="2:10" x14ac:dyDescent="0.3">
      <c r="B10" s="1" t="s">
        <v>55</v>
      </c>
      <c r="C10" s="1">
        <v>12</v>
      </c>
      <c r="D10" s="1">
        <v>14</v>
      </c>
      <c r="E10" s="1">
        <v>16</v>
      </c>
      <c r="F10" s="10">
        <f t="shared" si="0"/>
        <v>42</v>
      </c>
      <c r="G10" s="1">
        <v>13</v>
      </c>
      <c r="H10" s="1">
        <v>14</v>
      </c>
      <c r="I10" s="1">
        <v>12</v>
      </c>
      <c r="J10" s="10">
        <f t="shared" si="1"/>
        <v>39</v>
      </c>
    </row>
    <row r="11" spans="2:10" outlineLevel="1" x14ac:dyDescent="0.3">
      <c r="B11" s="1" t="s">
        <v>56</v>
      </c>
      <c r="C11" s="1">
        <v>14</v>
      </c>
      <c r="D11" s="1">
        <v>13</v>
      </c>
      <c r="E11" s="1">
        <v>12</v>
      </c>
      <c r="F11" s="10">
        <f t="shared" si="0"/>
        <v>39</v>
      </c>
      <c r="G11" s="1">
        <v>12</v>
      </c>
      <c r="H11" s="1">
        <v>16</v>
      </c>
      <c r="I11" s="1">
        <v>14</v>
      </c>
      <c r="J11" s="10">
        <f t="shared" si="1"/>
        <v>42</v>
      </c>
    </row>
    <row r="12" spans="2:10" x14ac:dyDescent="0.3">
      <c r="B12" s="10" t="s">
        <v>57</v>
      </c>
      <c r="C12" s="10">
        <f>C9+C10+C11</f>
        <v>36</v>
      </c>
      <c r="D12" s="10">
        <f>D9+D10+D11</f>
        <v>35</v>
      </c>
      <c r="E12" s="10">
        <f>E9+E10+E11</f>
        <v>37</v>
      </c>
      <c r="F12" s="10">
        <f t="shared" si="0"/>
        <v>108</v>
      </c>
      <c r="G12" s="10">
        <f>G9+G10+G11</f>
        <v>35</v>
      </c>
      <c r="H12" s="10">
        <f>H9+H10+H11</f>
        <v>38</v>
      </c>
      <c r="I12" s="10">
        <f>I9+I10+I11</f>
        <v>36</v>
      </c>
      <c r="J12" s="10">
        <f t="shared" si="1"/>
        <v>109</v>
      </c>
    </row>
    <row r="13" spans="2:10" outlineLevel="1" x14ac:dyDescent="0.3">
      <c r="B13" s="1" t="s">
        <v>58</v>
      </c>
      <c r="C13" s="1">
        <v>12</v>
      </c>
      <c r="D13" s="1">
        <v>16</v>
      </c>
      <c r="E13" s="1">
        <v>14</v>
      </c>
      <c r="F13" s="10">
        <f t="shared" si="0"/>
        <v>42</v>
      </c>
      <c r="G13" s="1">
        <v>14</v>
      </c>
      <c r="H13" s="1">
        <v>15</v>
      </c>
      <c r="I13" s="1">
        <v>12</v>
      </c>
      <c r="J13" s="10">
        <f t="shared" si="1"/>
        <v>41</v>
      </c>
    </row>
    <row r="14" spans="2:10" x14ac:dyDescent="0.3">
      <c r="B14" s="1" t="s">
        <v>59</v>
      </c>
      <c r="C14" s="1">
        <v>10</v>
      </c>
      <c r="D14" s="1">
        <v>12</v>
      </c>
      <c r="E14" s="1">
        <v>15</v>
      </c>
      <c r="F14" s="10">
        <f t="shared" si="0"/>
        <v>37</v>
      </c>
      <c r="G14" s="1">
        <v>10</v>
      </c>
      <c r="H14" s="1">
        <v>14</v>
      </c>
      <c r="I14" s="1">
        <v>10</v>
      </c>
      <c r="J14" s="10">
        <f t="shared" si="1"/>
        <v>34</v>
      </c>
    </row>
    <row r="15" spans="2:10" outlineLevel="1" x14ac:dyDescent="0.3">
      <c r="B15" s="1" t="s">
        <v>60</v>
      </c>
      <c r="C15" s="77">
        <v>14</v>
      </c>
      <c r="D15" s="77">
        <v>17</v>
      </c>
      <c r="E15" s="77">
        <v>13</v>
      </c>
      <c r="F15" s="10">
        <f t="shared" si="0"/>
        <v>44</v>
      </c>
      <c r="G15" s="1">
        <v>12</v>
      </c>
      <c r="H15" s="1">
        <v>13</v>
      </c>
      <c r="I15" s="1">
        <v>14</v>
      </c>
      <c r="J15" s="10">
        <f t="shared" si="1"/>
        <v>39</v>
      </c>
    </row>
    <row r="16" spans="2:10" x14ac:dyDescent="0.3">
      <c r="B16" s="10" t="s">
        <v>61</v>
      </c>
      <c r="C16" s="10">
        <f t="shared" ref="C16:J16" si="2">C13+C14+C15</f>
        <v>36</v>
      </c>
      <c r="D16" s="10">
        <f t="shared" si="2"/>
        <v>45</v>
      </c>
      <c r="E16" s="10">
        <f t="shared" si="2"/>
        <v>42</v>
      </c>
      <c r="F16" s="10">
        <f t="shared" si="2"/>
        <v>123</v>
      </c>
      <c r="G16" s="10">
        <f t="shared" si="2"/>
        <v>36</v>
      </c>
      <c r="H16" s="10">
        <f t="shared" si="2"/>
        <v>42</v>
      </c>
      <c r="I16" s="10">
        <f t="shared" si="2"/>
        <v>36</v>
      </c>
      <c r="J16" s="10">
        <f t="shared" si="2"/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4:F33"/>
  <sheetViews>
    <sheetView topLeftCell="A7" zoomScaleNormal="100" workbookViewId="0">
      <selection activeCell="B34" sqref="B34"/>
    </sheetView>
  </sheetViews>
  <sheetFormatPr baseColWidth="10" defaultRowHeight="14.4" x14ac:dyDescent="0.3"/>
  <cols>
    <col min="1" max="1" width="24.5546875" bestFit="1" customWidth="1"/>
    <col min="2" max="2" width="20.77734375" bestFit="1" customWidth="1"/>
    <col min="3" max="3" width="5.77734375" bestFit="1" customWidth="1"/>
    <col min="4" max="4" width="9.44140625" bestFit="1" customWidth="1"/>
    <col min="5" max="5" width="8.21875" bestFit="1" customWidth="1"/>
    <col min="6" max="6" width="11.6640625" bestFit="1" customWidth="1"/>
    <col min="7" max="7" width="4" customWidth="1"/>
    <col min="8" max="8" width="11.6640625" customWidth="1"/>
    <col min="9" max="9" width="10.21875" customWidth="1"/>
    <col min="10" max="11" width="3" customWidth="1"/>
    <col min="12" max="12" width="4" customWidth="1"/>
    <col min="13" max="13" width="12.88671875" customWidth="1"/>
    <col min="14" max="14" width="11.6640625" customWidth="1"/>
    <col min="15" max="15" width="8.6640625" customWidth="1"/>
    <col min="16" max="16" width="11.6640625" customWidth="1"/>
    <col min="17" max="17" width="8.6640625" customWidth="1"/>
    <col min="18" max="18" width="10.21875" customWidth="1"/>
    <col min="19" max="19" width="8.44140625" customWidth="1"/>
    <col min="20" max="20" width="12.88671875" customWidth="1"/>
    <col min="21" max="21" width="8.6640625" customWidth="1"/>
    <col min="22" max="22" width="8.44140625" customWidth="1"/>
    <col min="23" max="23" width="10.44140625" customWidth="1"/>
    <col min="24" max="24" width="8.6640625" customWidth="1"/>
    <col min="25" max="26" width="11.6640625" customWidth="1"/>
    <col min="27" max="27" width="8.6640625" customWidth="1"/>
    <col min="28" max="28" width="7.6640625" customWidth="1"/>
    <col min="29" max="29" width="13.109375" customWidth="1"/>
    <col min="30" max="30" width="11.6640625" customWidth="1"/>
    <col min="31" max="31" width="6.6640625" customWidth="1"/>
    <col min="32" max="32" width="10.6640625" customWidth="1"/>
    <col min="33" max="33" width="10.44140625" customWidth="1"/>
    <col min="34" max="34" width="8.6640625" customWidth="1"/>
    <col min="35" max="35" width="6.6640625" customWidth="1"/>
    <col min="36" max="36" width="13.109375" customWidth="1"/>
    <col min="37" max="37" width="23.6640625" bestFit="1" customWidth="1"/>
    <col min="38" max="38" width="23.33203125" bestFit="1" customWidth="1"/>
    <col min="39" max="39" width="8.6640625" customWidth="1"/>
    <col min="40" max="40" width="6.6640625" customWidth="1"/>
    <col min="41" max="41" width="9.77734375" customWidth="1"/>
    <col min="42" max="42" width="26" bestFit="1" customWidth="1"/>
    <col min="43" max="43" width="10.44140625" customWidth="1"/>
    <col min="44" max="44" width="8.6640625" customWidth="1"/>
    <col min="45" max="45" width="7.6640625" customWidth="1"/>
    <col min="46" max="46" width="13.109375" bestFit="1" customWidth="1"/>
    <col min="47" max="47" width="12.109375" bestFit="1" customWidth="1"/>
    <col min="48" max="48" width="11.6640625" bestFit="1" customWidth="1"/>
  </cols>
  <sheetData>
    <row r="4" spans="1:6" x14ac:dyDescent="0.3">
      <c r="A4" s="87" t="s">
        <v>78</v>
      </c>
      <c r="B4" s="87" t="s">
        <v>79</v>
      </c>
    </row>
    <row r="5" spans="1:6" x14ac:dyDescent="0.3">
      <c r="A5" s="87" t="s">
        <v>77</v>
      </c>
      <c r="B5" t="s">
        <v>71</v>
      </c>
      <c r="C5" t="s">
        <v>80</v>
      </c>
      <c r="D5" t="s">
        <v>81</v>
      </c>
      <c r="E5" t="s">
        <v>82</v>
      </c>
      <c r="F5" t="s">
        <v>76</v>
      </c>
    </row>
    <row r="6" spans="1:6" x14ac:dyDescent="0.3">
      <c r="A6" s="88" t="s">
        <v>68</v>
      </c>
      <c r="B6" s="86"/>
      <c r="C6" s="86"/>
      <c r="D6" s="86"/>
      <c r="E6" s="86">
        <v>12</v>
      </c>
      <c r="F6" s="86">
        <v>12</v>
      </c>
    </row>
    <row r="7" spans="1:6" x14ac:dyDescent="0.3">
      <c r="A7" s="89">
        <v>2</v>
      </c>
      <c r="B7" s="86"/>
      <c r="C7" s="86"/>
      <c r="D7" s="86"/>
      <c r="E7" s="86">
        <v>12</v>
      </c>
      <c r="F7" s="86">
        <v>12</v>
      </c>
    </row>
    <row r="8" spans="1:6" x14ac:dyDescent="0.3">
      <c r="A8" s="90" t="s">
        <v>70</v>
      </c>
      <c r="B8" s="86"/>
      <c r="C8" s="86"/>
      <c r="D8" s="86"/>
      <c r="E8" s="86">
        <v>12</v>
      </c>
      <c r="F8" s="86">
        <v>12</v>
      </c>
    </row>
    <row r="9" spans="1:6" x14ac:dyDescent="0.3">
      <c r="A9" s="88" t="s">
        <v>66</v>
      </c>
      <c r="B9" s="86">
        <v>24</v>
      </c>
      <c r="C9" s="86"/>
      <c r="D9" s="86"/>
      <c r="E9" s="86"/>
      <c r="F9" s="86">
        <v>24</v>
      </c>
    </row>
    <row r="10" spans="1:6" x14ac:dyDescent="0.3">
      <c r="A10" s="89">
        <v>4</v>
      </c>
      <c r="B10" s="86">
        <v>24</v>
      </c>
      <c r="C10" s="86"/>
      <c r="D10" s="86"/>
      <c r="E10" s="86"/>
      <c r="F10" s="86">
        <v>24</v>
      </c>
    </row>
    <row r="11" spans="1:6" x14ac:dyDescent="0.3">
      <c r="A11" s="90" t="s">
        <v>69</v>
      </c>
      <c r="B11" s="86">
        <v>24</v>
      </c>
      <c r="C11" s="86"/>
      <c r="D11" s="86"/>
      <c r="E11" s="86"/>
      <c r="F11" s="86">
        <v>24</v>
      </c>
    </row>
    <row r="12" spans="1:6" x14ac:dyDescent="0.3">
      <c r="A12" s="88" t="s">
        <v>75</v>
      </c>
      <c r="B12" s="86"/>
      <c r="C12" s="86">
        <v>24</v>
      </c>
      <c r="D12" s="86"/>
      <c r="E12" s="86"/>
      <c r="F12" s="86">
        <v>24</v>
      </c>
    </row>
    <row r="13" spans="1:6" x14ac:dyDescent="0.3">
      <c r="A13" s="89">
        <v>4</v>
      </c>
      <c r="B13" s="86"/>
      <c r="C13" s="86">
        <v>24</v>
      </c>
      <c r="D13" s="86"/>
      <c r="E13" s="86"/>
      <c r="F13" s="86">
        <v>24</v>
      </c>
    </row>
    <row r="14" spans="1:6" x14ac:dyDescent="0.3">
      <c r="A14" s="90" t="s">
        <v>69</v>
      </c>
      <c r="B14" s="86"/>
      <c r="C14" s="86">
        <v>24</v>
      </c>
      <c r="D14" s="86"/>
      <c r="E14" s="86"/>
      <c r="F14" s="86">
        <v>24</v>
      </c>
    </row>
    <row r="15" spans="1:6" x14ac:dyDescent="0.3">
      <c r="A15" s="88" t="s">
        <v>72</v>
      </c>
      <c r="B15" s="86"/>
      <c r="C15" s="86"/>
      <c r="D15" s="86"/>
      <c r="E15" s="86">
        <v>48</v>
      </c>
      <c r="F15" s="86">
        <v>48</v>
      </c>
    </row>
    <row r="16" spans="1:6" x14ac:dyDescent="0.3">
      <c r="A16" s="89">
        <v>4</v>
      </c>
      <c r="B16" s="86"/>
      <c r="C16" s="86"/>
      <c r="D16" s="86"/>
      <c r="E16" s="86">
        <v>24</v>
      </c>
      <c r="F16" s="86">
        <v>24</v>
      </c>
    </row>
    <row r="17" spans="1:6" x14ac:dyDescent="0.3">
      <c r="A17" s="90" t="s">
        <v>69</v>
      </c>
      <c r="B17" s="86"/>
      <c r="C17" s="86"/>
      <c r="D17" s="86"/>
      <c r="E17" s="86">
        <v>24</v>
      </c>
      <c r="F17" s="86">
        <v>24</v>
      </c>
    </row>
    <row r="18" spans="1:6" x14ac:dyDescent="0.3">
      <c r="A18" s="89">
        <v>5</v>
      </c>
      <c r="B18" s="86"/>
      <c r="C18" s="86"/>
      <c r="D18" s="86"/>
      <c r="E18" s="86">
        <v>24</v>
      </c>
      <c r="F18" s="86">
        <v>24</v>
      </c>
    </row>
    <row r="19" spans="1:6" x14ac:dyDescent="0.3">
      <c r="A19" s="90" t="s">
        <v>69</v>
      </c>
      <c r="B19" s="86"/>
      <c r="C19" s="86"/>
      <c r="D19" s="86"/>
      <c r="E19" s="86">
        <v>24</v>
      </c>
      <c r="F19" s="86">
        <v>24</v>
      </c>
    </row>
    <row r="20" spans="1:6" x14ac:dyDescent="0.3">
      <c r="A20" s="88" t="s">
        <v>67</v>
      </c>
      <c r="B20" s="86"/>
      <c r="C20" s="86"/>
      <c r="D20" s="86"/>
      <c r="E20" s="86">
        <v>30</v>
      </c>
      <c r="F20" s="86">
        <v>30</v>
      </c>
    </row>
    <row r="21" spans="1:6" x14ac:dyDescent="0.3">
      <c r="A21" s="89">
        <v>5</v>
      </c>
      <c r="B21" s="86"/>
      <c r="C21" s="86"/>
      <c r="D21" s="86"/>
      <c r="E21" s="86">
        <v>30</v>
      </c>
      <c r="F21" s="86">
        <v>30</v>
      </c>
    </row>
    <row r="22" spans="1:6" x14ac:dyDescent="0.3">
      <c r="A22" s="90" t="s">
        <v>69</v>
      </c>
      <c r="B22" s="86"/>
      <c r="C22" s="86"/>
      <c r="D22" s="86"/>
      <c r="E22" s="86">
        <v>30</v>
      </c>
      <c r="F22" s="86">
        <v>30</v>
      </c>
    </row>
    <row r="23" spans="1:6" x14ac:dyDescent="0.3">
      <c r="A23" s="88" t="s">
        <v>73</v>
      </c>
      <c r="B23" s="86"/>
      <c r="C23" s="86"/>
      <c r="D23" s="86">
        <v>100</v>
      </c>
      <c r="E23" s="86">
        <v>200</v>
      </c>
      <c r="F23" s="86">
        <v>300</v>
      </c>
    </row>
    <row r="24" spans="1:6" x14ac:dyDescent="0.3">
      <c r="A24" s="89">
        <v>8</v>
      </c>
      <c r="B24" s="86"/>
      <c r="C24" s="86"/>
      <c r="D24" s="86">
        <v>100</v>
      </c>
      <c r="E24" s="86">
        <v>200</v>
      </c>
      <c r="F24" s="86">
        <v>300</v>
      </c>
    </row>
    <row r="25" spans="1:6" x14ac:dyDescent="0.3">
      <c r="A25" s="90" t="s">
        <v>71</v>
      </c>
      <c r="B25" s="86"/>
      <c r="C25" s="86"/>
      <c r="D25" s="86">
        <v>100</v>
      </c>
      <c r="E25" s="86"/>
      <c r="F25" s="86">
        <v>100</v>
      </c>
    </row>
    <row r="26" spans="1:6" x14ac:dyDescent="0.3">
      <c r="A26" s="90" t="s">
        <v>70</v>
      </c>
      <c r="B26" s="86"/>
      <c r="C26" s="86"/>
      <c r="D26" s="86"/>
      <c r="E26" s="86">
        <v>200</v>
      </c>
      <c r="F26" s="86">
        <v>200</v>
      </c>
    </row>
    <row r="27" spans="1:6" x14ac:dyDescent="0.3">
      <c r="A27" s="88" t="s">
        <v>74</v>
      </c>
      <c r="B27" s="86"/>
      <c r="C27" s="86"/>
      <c r="D27" s="86"/>
      <c r="E27" s="86">
        <v>200</v>
      </c>
      <c r="F27" s="86">
        <v>200</v>
      </c>
    </row>
    <row r="28" spans="1:6" x14ac:dyDescent="0.3">
      <c r="A28" s="89">
        <v>9</v>
      </c>
      <c r="B28" s="86"/>
      <c r="C28" s="86"/>
      <c r="D28" s="86"/>
      <c r="E28" s="86">
        <v>200</v>
      </c>
      <c r="F28" s="86">
        <v>200</v>
      </c>
    </row>
    <row r="29" spans="1:6" x14ac:dyDescent="0.3">
      <c r="A29" s="90" t="s">
        <v>69</v>
      </c>
      <c r="B29" s="86"/>
      <c r="C29" s="86"/>
      <c r="D29" s="86"/>
      <c r="E29" s="86">
        <v>200</v>
      </c>
      <c r="F29" s="86">
        <v>200</v>
      </c>
    </row>
    <row r="30" spans="1:6" x14ac:dyDescent="0.3">
      <c r="A30" s="88" t="s">
        <v>65</v>
      </c>
      <c r="B30" s="86"/>
      <c r="C30" s="86">
        <v>250</v>
      </c>
      <c r="D30" s="86"/>
      <c r="E30" s="86"/>
      <c r="F30" s="86">
        <v>250</v>
      </c>
    </row>
    <row r="31" spans="1:6" x14ac:dyDescent="0.3">
      <c r="A31" s="89">
        <v>10</v>
      </c>
      <c r="B31" s="86"/>
      <c r="C31" s="86">
        <v>250</v>
      </c>
      <c r="D31" s="86"/>
      <c r="E31" s="86"/>
      <c r="F31" s="86">
        <v>250</v>
      </c>
    </row>
    <row r="32" spans="1:6" x14ac:dyDescent="0.3">
      <c r="A32" s="90" t="s">
        <v>70</v>
      </c>
      <c r="B32" s="86"/>
      <c r="C32" s="86">
        <v>250</v>
      </c>
      <c r="D32" s="86"/>
      <c r="E32" s="86"/>
      <c r="F32" s="86">
        <v>250</v>
      </c>
    </row>
    <row r="33" spans="1:6" x14ac:dyDescent="0.3">
      <c r="A33" s="88" t="s">
        <v>76</v>
      </c>
      <c r="B33" s="86">
        <v>24</v>
      </c>
      <c r="C33" s="86">
        <v>274</v>
      </c>
      <c r="D33" s="86">
        <v>100</v>
      </c>
      <c r="E33" s="86">
        <v>490</v>
      </c>
      <c r="F33" s="86">
        <v>888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3"/>
  <sheetViews>
    <sheetView tabSelected="1" zoomScaleNormal="100" workbookViewId="0"/>
  </sheetViews>
  <sheetFormatPr baseColWidth="10" defaultRowHeight="14.4" x14ac:dyDescent="0.3"/>
  <sheetData>
    <row r="1" spans="1:3" ht="28.2" x14ac:dyDescent="0.7">
      <c r="A1" s="114"/>
    </row>
    <row r="7" spans="1:3" x14ac:dyDescent="0.3">
      <c r="C7" s="113"/>
    </row>
    <row r="23" spans="5:5" x14ac:dyDescent="0.3">
      <c r="E23" s="1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pag. 7</vt:lpstr>
      <vt:lpstr>pag. 12</vt:lpstr>
      <vt:lpstr>pag. 14</vt:lpstr>
      <vt:lpstr>pag.14</vt:lpstr>
      <vt:lpstr>pag.16-17</vt:lpstr>
      <vt:lpstr>pag.18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2010-11-16T21:54:10Z</dcterms:created>
  <dcterms:modified xsi:type="dcterms:W3CDTF">2010-11-18T03:38:35Z</dcterms:modified>
</cp:coreProperties>
</file>