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15132" windowHeight="8136" activeTab="1"/>
  </bookViews>
  <sheets>
    <sheet name="lista de articulos" sheetId="1" r:id="rId1"/>
    <sheet name="produtos" sheetId="2" r:id="rId2"/>
    <sheet name="Hoja3" sheetId="3" r:id="rId3"/>
  </sheets>
  <definedNames>
    <definedName name="_xlnm._FilterDatabase" localSheetId="1" hidden="1">produtos!$B$2:$E$44</definedName>
  </definedNames>
  <calcPr calcId="144525"/>
</workbook>
</file>

<file path=xl/calcChain.xml><?xml version="1.0" encoding="utf-8"?>
<calcChain xmlns="http://schemas.openxmlformats.org/spreadsheetml/2006/main">
  <c r="J44" i="1" l="1"/>
  <c r="J43" i="1"/>
  <c r="J42" i="1"/>
  <c r="K42" i="1" s="1"/>
  <c r="J41" i="1"/>
  <c r="J40" i="1"/>
  <c r="J39" i="1"/>
  <c r="J38" i="1"/>
  <c r="J37" i="1"/>
  <c r="J36" i="1"/>
  <c r="J35" i="1"/>
  <c r="J34" i="1"/>
  <c r="J33" i="1"/>
  <c r="J32" i="1"/>
  <c r="J31" i="1"/>
  <c r="K31" i="1" s="1"/>
  <c r="J30" i="1"/>
  <c r="J29" i="1"/>
  <c r="J28" i="1"/>
  <c r="J27" i="1"/>
  <c r="K26" i="1" s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K4" i="1" s="1"/>
  <c r="J4" i="1"/>
  <c r="K38" i="1" l="1"/>
  <c r="K12" i="1"/>
</calcChain>
</file>

<file path=xl/sharedStrings.xml><?xml version="1.0" encoding="utf-8"?>
<sst xmlns="http://schemas.openxmlformats.org/spreadsheetml/2006/main" count="257" uniqueCount="129">
  <si>
    <t>Alimentos</t>
  </si>
  <si>
    <t>Desechables</t>
  </si>
  <si>
    <t>Menaje</t>
  </si>
  <si>
    <t xml:space="preserve">Botiquín </t>
  </si>
  <si>
    <t>Eléctricos</t>
  </si>
  <si>
    <t>paquetes</t>
  </si>
  <si>
    <t xml:space="preserve">Azúcar sobre manuelita sítiate </t>
  </si>
  <si>
    <t>bultos</t>
  </si>
  <si>
    <t xml:space="preserve">café bemoca </t>
  </si>
  <si>
    <t>cajas</t>
  </si>
  <si>
    <t xml:space="preserve">avena molida quaker </t>
  </si>
  <si>
    <t xml:space="preserve">250 gm </t>
  </si>
  <si>
    <t xml:space="preserve">cajas </t>
  </si>
  <si>
    <t>caldo de gallina maggi</t>
  </si>
  <si>
    <t xml:space="preserve">azúcar manuelita morena </t>
  </si>
  <si>
    <t xml:space="preserve">menta helada colombina </t>
  </si>
  <si>
    <t xml:space="preserve">bebida istacream </t>
  </si>
  <si>
    <t xml:space="preserve">500 gm </t>
  </si>
  <si>
    <t xml:space="preserve">500gm </t>
  </si>
  <si>
    <t>CANTIDAD</t>
  </si>
  <si>
    <t>DESCRIPCION</t>
  </si>
  <si>
    <t>UNIDAD</t>
  </si>
  <si>
    <t>salseras Actual</t>
  </si>
  <si>
    <t xml:space="preserve">papeleras extra color blanca </t>
  </si>
  <si>
    <t xml:space="preserve">limpión Kimberley </t>
  </si>
  <si>
    <t>lomotil</t>
  </si>
  <si>
    <t xml:space="preserve">cera polimérica acrílica </t>
  </si>
  <si>
    <t>toalla familia</t>
  </si>
  <si>
    <t xml:space="preserve">360 x 1.05 mm  </t>
  </si>
  <si>
    <t xml:space="preserve">limpiador multiuso astra  </t>
  </si>
  <si>
    <t xml:space="preserve">530 cc </t>
  </si>
  <si>
    <t>1000 cc</t>
  </si>
  <si>
    <t>500 cc</t>
  </si>
  <si>
    <t xml:space="preserve">guantes eterna Negros talla L </t>
  </si>
  <si>
    <t xml:space="preserve">toalla  familia </t>
  </si>
  <si>
    <t>7326 x 150 x 3 hojas</t>
  </si>
  <si>
    <t xml:space="preserve">crema lavaplatos </t>
  </si>
  <si>
    <t>AX x 250 gm</t>
  </si>
  <si>
    <t xml:space="preserve">guantes eterna negros talla LX  </t>
  </si>
  <si>
    <t>60 m</t>
  </si>
  <si>
    <t xml:space="preserve">papel higiénico familia </t>
  </si>
  <si>
    <t xml:space="preserve">7030 doble hoja </t>
  </si>
  <si>
    <t>cera polimería acrílica</t>
  </si>
  <si>
    <t>cepillos fuller</t>
  </si>
  <si>
    <t xml:space="preserve">3642 C/M </t>
  </si>
  <si>
    <t xml:space="preserve"> 3624 S/M </t>
  </si>
  <si>
    <t>NOMBRE</t>
  </si>
  <si>
    <t>ASEO</t>
  </si>
  <si>
    <t>TAMAÑO</t>
  </si>
  <si>
    <t xml:space="preserve">papel aluminio Rey </t>
  </si>
  <si>
    <t xml:space="preserve">bolsas </t>
  </si>
  <si>
    <t xml:space="preserve">mezcladores  sorbitos bolsa </t>
  </si>
  <si>
    <t xml:space="preserve">vasos desechables tuc blanco </t>
  </si>
  <si>
    <t xml:space="preserve">7 oz </t>
  </si>
  <si>
    <t>9 oz</t>
  </si>
  <si>
    <t xml:space="preserve">cajas  </t>
  </si>
  <si>
    <t xml:space="preserve">pa101 </t>
  </si>
  <si>
    <t xml:space="preserve">vaso para jugo herradura </t>
  </si>
  <si>
    <t xml:space="preserve">8 oz  </t>
  </si>
  <si>
    <t xml:space="preserve">450 gm </t>
  </si>
  <si>
    <t xml:space="preserve">servilletas de lujo doble hoja </t>
  </si>
  <si>
    <t>200TH</t>
  </si>
  <si>
    <t xml:space="preserve">copas de vino  blanco </t>
  </si>
  <si>
    <t xml:space="preserve">4240 Al </t>
  </si>
  <si>
    <t xml:space="preserve">9 oz  </t>
  </si>
  <si>
    <t xml:space="preserve">Alcohol osa botella plástica </t>
  </si>
  <si>
    <t>750cc</t>
  </si>
  <si>
    <t xml:space="preserve">isodine espuma </t>
  </si>
  <si>
    <t xml:space="preserve">120 ml </t>
  </si>
  <si>
    <t xml:space="preserve">isodine solución </t>
  </si>
  <si>
    <t xml:space="preserve">guantes  eterna R  </t>
  </si>
  <si>
    <t xml:space="preserve">m </t>
  </si>
  <si>
    <t>500 gm</t>
  </si>
  <si>
    <t xml:space="preserve">80m </t>
  </si>
  <si>
    <t xml:space="preserve">40 m </t>
  </si>
  <si>
    <t>40 m</t>
  </si>
  <si>
    <t xml:space="preserve">pilas Energizar alcalina </t>
  </si>
  <si>
    <t xml:space="preserve">a92 </t>
  </si>
  <si>
    <t xml:space="preserve">pila evergadi pequeña </t>
  </si>
  <si>
    <t>TOTAL</t>
  </si>
  <si>
    <t>SUBTOTAL</t>
  </si>
  <si>
    <t>Botiquin</t>
  </si>
  <si>
    <t>Electricos</t>
  </si>
  <si>
    <t>Unidades</t>
  </si>
  <si>
    <t>Aseo</t>
  </si>
  <si>
    <t>RAZON DE SER</t>
  </si>
  <si>
    <t>Cajas</t>
  </si>
  <si>
    <t xml:space="preserve">Paquetes </t>
  </si>
  <si>
    <t xml:space="preserve">Bultos </t>
  </si>
  <si>
    <t xml:space="preserve">Bolsas </t>
  </si>
  <si>
    <t xml:space="preserve">Alcohol Osa Botella Plástica </t>
  </si>
  <si>
    <t>Salseras Actual</t>
  </si>
  <si>
    <t xml:space="preserve">Azúcar Sobre Manuelita Sítiate </t>
  </si>
  <si>
    <t xml:space="preserve">Café Bemoca </t>
  </si>
  <si>
    <t xml:space="preserve">Papeleras Extra Color Blanca </t>
  </si>
  <si>
    <t xml:space="preserve">Limpión Kimberley </t>
  </si>
  <si>
    <t xml:space="preserve">Lomotil </t>
  </si>
  <si>
    <t xml:space="preserve">Cera Polimérica Acrílica </t>
  </si>
  <si>
    <t xml:space="preserve">Toalla Familia </t>
  </si>
  <si>
    <t xml:space="preserve">Vaso Para Jugo Herradura </t>
  </si>
  <si>
    <t xml:space="preserve">Avena Molida Quaker </t>
  </si>
  <si>
    <t>Papel Aluminio Rey</t>
  </si>
  <si>
    <t xml:space="preserve">Mezcladores  Sorbitos </t>
  </si>
  <si>
    <t xml:space="preserve">Limpiador Multiuso Astra  </t>
  </si>
  <si>
    <t xml:space="preserve">Guantes Eterna Negros Talla L </t>
  </si>
  <si>
    <t xml:space="preserve">Bebida Ìstacream </t>
  </si>
  <si>
    <t xml:space="preserve">Pilas Energizar AlcalÌna </t>
  </si>
  <si>
    <t xml:space="preserve">Servilletas De Lujo Doble Hoja </t>
  </si>
  <si>
    <t>Toalla  Familia</t>
  </si>
  <si>
    <t xml:space="preserve">Vasos Desechables Tuc Blanco </t>
  </si>
  <si>
    <t xml:space="preserve">Copas De Vino  Blanco </t>
  </si>
  <si>
    <t xml:space="preserve">Pila Evergadi Pequeña </t>
  </si>
  <si>
    <t xml:space="preserve">Ìsodine Espuma </t>
  </si>
  <si>
    <t xml:space="preserve">PAD  3M  Rojo </t>
  </si>
  <si>
    <t xml:space="preserve">Crema Lavaplatos </t>
  </si>
  <si>
    <t xml:space="preserve">Guantes Eterna Negros Talla LX  </t>
  </si>
  <si>
    <t xml:space="preserve">Caldo De Gallina Maggi  </t>
  </si>
  <si>
    <t xml:space="preserve">Azúcar Manuelita Morena </t>
  </si>
  <si>
    <t xml:space="preserve">Menta Helada Colombina </t>
  </si>
  <si>
    <t xml:space="preserve">Papel Higiénico Familia </t>
  </si>
  <si>
    <t xml:space="preserve">Papel Aluminio  Rey </t>
  </si>
  <si>
    <t xml:space="preserve">Vaso Desechable Tuc Blanco </t>
  </si>
  <si>
    <t xml:space="preserve">Vaso De Jugo Herradura </t>
  </si>
  <si>
    <t xml:space="preserve">Ìsodine Solución </t>
  </si>
  <si>
    <t xml:space="preserve">Pilas Energizer Alcalina R </t>
  </si>
  <si>
    <t xml:space="preserve">Cera Polimería Acrílica </t>
  </si>
  <si>
    <t xml:space="preserve">Guantes Eterna R  </t>
  </si>
  <si>
    <t xml:space="preserve">Cepillos Fuller  </t>
  </si>
  <si>
    <t xml:space="preserve">Caldo De Gallina Maggi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</si>
</sst>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i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8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textRotation="90"/>
    </xf>
    <xf numFmtId="0" fontId="5" fillId="3" borderId="7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6" fillId="3" borderId="7" xfId="0" applyFont="1" applyFill="1" applyBorder="1" applyAlignment="1">
      <alignment horizontal="center" textRotation="90"/>
    </xf>
    <xf numFmtId="0" fontId="6" fillId="3" borderId="6" xfId="0" applyFont="1" applyFill="1" applyBorder="1" applyAlignment="1">
      <alignment horizontal="center" textRotation="90"/>
    </xf>
    <xf numFmtId="0" fontId="6" fillId="3" borderId="8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0"/>
  <sheetViews>
    <sheetView workbookViewId="0">
      <selection activeCell="H2" sqref="H2"/>
    </sheetView>
  </sheetViews>
  <sheetFormatPr baseColWidth="10" defaultRowHeight="14.4" x14ac:dyDescent="0.3"/>
  <cols>
    <col min="2" max="2" width="4.6640625" customWidth="1"/>
    <col min="8" max="8" width="19.88671875" customWidth="1"/>
    <col min="11" max="11" width="12.109375" customWidth="1"/>
  </cols>
  <sheetData>
    <row r="3" spans="1:12" ht="15" customHeight="1" x14ac:dyDescent="0.3">
      <c r="A3" s="8" t="s">
        <v>46</v>
      </c>
      <c r="B3" s="23" t="s">
        <v>19</v>
      </c>
      <c r="C3" s="23"/>
      <c r="D3" s="24" t="s">
        <v>20</v>
      </c>
      <c r="E3" s="25"/>
      <c r="F3" s="25"/>
      <c r="G3" s="26"/>
      <c r="H3" s="9" t="s">
        <v>48</v>
      </c>
      <c r="I3" s="9" t="s">
        <v>21</v>
      </c>
      <c r="J3" s="8" t="s">
        <v>80</v>
      </c>
      <c r="K3" s="10" t="s">
        <v>79</v>
      </c>
      <c r="L3" s="1"/>
    </row>
    <row r="4" spans="1:12" ht="15" customHeight="1" x14ac:dyDescent="0.35">
      <c r="A4" s="30" t="s">
        <v>0</v>
      </c>
      <c r="B4" s="15">
        <v>10</v>
      </c>
      <c r="C4" s="3" t="s">
        <v>5</v>
      </c>
      <c r="D4" s="31" t="s">
        <v>6</v>
      </c>
      <c r="E4" s="32"/>
      <c r="F4" s="32"/>
      <c r="G4" s="33"/>
      <c r="H4" s="7"/>
      <c r="I4" s="15">
        <v>200</v>
      </c>
      <c r="J4" s="12">
        <f t="shared" ref="J4:J44" si="0">B4*I4</f>
        <v>2000</v>
      </c>
      <c r="K4" s="45">
        <f>J4+J5+J6+J7+J8+J9+J10+J11</f>
        <v>5244</v>
      </c>
    </row>
    <row r="5" spans="1:12" ht="18" x14ac:dyDescent="0.35">
      <c r="A5" s="30"/>
      <c r="B5" s="16">
        <v>8</v>
      </c>
      <c r="C5" s="4" t="s">
        <v>7</v>
      </c>
      <c r="D5" s="27" t="s">
        <v>8</v>
      </c>
      <c r="E5" s="27"/>
      <c r="F5" s="27"/>
      <c r="G5" s="27"/>
      <c r="H5" s="4" t="s">
        <v>72</v>
      </c>
      <c r="I5" s="16">
        <v>24</v>
      </c>
      <c r="J5" s="13">
        <f t="shared" si="0"/>
        <v>192</v>
      </c>
      <c r="K5" s="45"/>
    </row>
    <row r="6" spans="1:12" ht="18" x14ac:dyDescent="0.35">
      <c r="A6" s="30"/>
      <c r="B6" s="16">
        <v>5</v>
      </c>
      <c r="C6" s="4" t="s">
        <v>9</v>
      </c>
      <c r="D6" s="27" t="s">
        <v>10</v>
      </c>
      <c r="E6" s="27"/>
      <c r="F6" s="27"/>
      <c r="G6" s="27"/>
      <c r="H6" s="4" t="s">
        <v>11</v>
      </c>
      <c r="I6" s="16">
        <v>12</v>
      </c>
      <c r="J6" s="13">
        <f t="shared" si="0"/>
        <v>60</v>
      </c>
      <c r="K6" s="45"/>
    </row>
    <row r="7" spans="1:12" ht="18" x14ac:dyDescent="0.35">
      <c r="A7" s="30"/>
      <c r="B7" s="16">
        <v>4</v>
      </c>
      <c r="C7" s="4" t="s">
        <v>12</v>
      </c>
      <c r="D7" s="27" t="s">
        <v>13</v>
      </c>
      <c r="E7" s="27"/>
      <c r="F7" s="27"/>
      <c r="G7" s="27"/>
      <c r="H7" s="4"/>
      <c r="I7" s="16">
        <v>250</v>
      </c>
      <c r="J7" s="13">
        <f t="shared" si="0"/>
        <v>1000</v>
      </c>
      <c r="K7" s="45"/>
    </row>
    <row r="8" spans="1:12" ht="18" x14ac:dyDescent="0.35">
      <c r="A8" s="30"/>
      <c r="B8" s="16">
        <v>8</v>
      </c>
      <c r="C8" s="3" t="s">
        <v>5</v>
      </c>
      <c r="D8" s="27" t="s">
        <v>14</v>
      </c>
      <c r="E8" s="27"/>
      <c r="F8" s="27"/>
      <c r="G8" s="27"/>
      <c r="H8" s="4"/>
      <c r="I8" s="16">
        <v>200</v>
      </c>
      <c r="J8" s="13">
        <f t="shared" si="0"/>
        <v>1600</v>
      </c>
      <c r="K8" s="45"/>
    </row>
    <row r="9" spans="1:12" ht="18" x14ac:dyDescent="0.35">
      <c r="A9" s="30"/>
      <c r="B9" s="16">
        <v>2</v>
      </c>
      <c r="C9" s="3" t="s">
        <v>5</v>
      </c>
      <c r="D9" s="27" t="s">
        <v>15</v>
      </c>
      <c r="E9" s="27"/>
      <c r="F9" s="27"/>
      <c r="G9" s="27"/>
      <c r="H9" s="4"/>
      <c r="I9" s="16">
        <v>100</v>
      </c>
      <c r="J9" s="13">
        <f t="shared" si="0"/>
        <v>200</v>
      </c>
      <c r="K9" s="45"/>
    </row>
    <row r="10" spans="1:12" ht="18" x14ac:dyDescent="0.35">
      <c r="A10" s="30"/>
      <c r="B10" s="16">
        <v>4</v>
      </c>
      <c r="C10" s="4" t="s">
        <v>9</v>
      </c>
      <c r="D10" s="27" t="s">
        <v>16</v>
      </c>
      <c r="E10" s="27"/>
      <c r="F10" s="27"/>
      <c r="G10" s="27"/>
      <c r="H10" s="4" t="s">
        <v>17</v>
      </c>
      <c r="I10" s="16">
        <v>24</v>
      </c>
      <c r="J10" s="13">
        <f t="shared" si="0"/>
        <v>96</v>
      </c>
      <c r="K10" s="45"/>
    </row>
    <row r="11" spans="1:12" ht="18" x14ac:dyDescent="0.35">
      <c r="A11" s="30"/>
      <c r="B11" s="16">
        <v>4</v>
      </c>
      <c r="C11" s="4" t="s">
        <v>9</v>
      </c>
      <c r="D11" s="27" t="s">
        <v>13</v>
      </c>
      <c r="E11" s="27"/>
      <c r="F11" s="27"/>
      <c r="G11" s="27"/>
      <c r="H11" s="4" t="s">
        <v>18</v>
      </c>
      <c r="I11" s="16">
        <v>24</v>
      </c>
      <c r="J11" s="13">
        <f t="shared" si="0"/>
        <v>96</v>
      </c>
      <c r="K11" s="45"/>
    </row>
    <row r="12" spans="1:12" ht="18" x14ac:dyDescent="0.35">
      <c r="A12" s="29" t="s">
        <v>47</v>
      </c>
      <c r="B12" s="17">
        <v>12</v>
      </c>
      <c r="C12" s="5" t="s">
        <v>9</v>
      </c>
      <c r="D12" s="22" t="s">
        <v>24</v>
      </c>
      <c r="E12" s="22"/>
      <c r="F12" s="22"/>
      <c r="G12" s="22"/>
      <c r="H12" s="5" t="s">
        <v>73</v>
      </c>
      <c r="I12" s="17">
        <v>25</v>
      </c>
      <c r="J12" s="14">
        <f t="shared" si="0"/>
        <v>300</v>
      </c>
      <c r="K12" s="46">
        <f>J12+J13+J14+J15+J16+J17+J18+J19+J20+J21+J22+J23+J24+J25</f>
        <v>3543</v>
      </c>
    </row>
    <row r="13" spans="1:12" ht="18" x14ac:dyDescent="0.35">
      <c r="A13" s="29"/>
      <c r="B13" s="17">
        <v>8</v>
      </c>
      <c r="C13" s="5" t="s">
        <v>9</v>
      </c>
      <c r="D13" s="22" t="s">
        <v>25</v>
      </c>
      <c r="E13" s="22"/>
      <c r="F13" s="22"/>
      <c r="G13" s="22"/>
      <c r="H13" s="5" t="s">
        <v>32</v>
      </c>
      <c r="I13" s="17">
        <v>18</v>
      </c>
      <c r="J13" s="14">
        <f t="shared" si="0"/>
        <v>144</v>
      </c>
      <c r="K13" s="46"/>
    </row>
    <row r="14" spans="1:12" ht="18" x14ac:dyDescent="0.35">
      <c r="A14" s="29"/>
      <c r="B14" s="17">
        <v>4</v>
      </c>
      <c r="C14" s="5" t="s">
        <v>9</v>
      </c>
      <c r="D14" s="22" t="s">
        <v>26</v>
      </c>
      <c r="E14" s="22"/>
      <c r="F14" s="22"/>
      <c r="G14" s="22"/>
      <c r="H14" s="5" t="s">
        <v>31</v>
      </c>
      <c r="I14" s="17">
        <v>12</v>
      </c>
      <c r="J14" s="14">
        <f t="shared" si="0"/>
        <v>48</v>
      </c>
      <c r="K14" s="46"/>
    </row>
    <row r="15" spans="1:12" ht="18" x14ac:dyDescent="0.35">
      <c r="A15" s="29"/>
      <c r="B15" s="17">
        <v>9</v>
      </c>
      <c r="C15" s="11" t="s">
        <v>5</v>
      </c>
      <c r="D15" s="22" t="s">
        <v>27</v>
      </c>
      <c r="E15" s="22"/>
      <c r="F15" s="22"/>
      <c r="G15" s="22"/>
      <c r="H15" s="5" t="s">
        <v>28</v>
      </c>
      <c r="I15" s="17">
        <v>36</v>
      </c>
      <c r="J15" s="14">
        <f t="shared" si="0"/>
        <v>324</v>
      </c>
      <c r="K15" s="46"/>
    </row>
    <row r="16" spans="1:12" ht="18" x14ac:dyDescent="0.35">
      <c r="A16" s="29"/>
      <c r="B16" s="17">
        <v>7</v>
      </c>
      <c r="C16" s="5" t="s">
        <v>9</v>
      </c>
      <c r="D16" s="34" t="s">
        <v>29</v>
      </c>
      <c r="E16" s="35"/>
      <c r="F16" s="35"/>
      <c r="G16" s="36"/>
      <c r="H16" s="5" t="s">
        <v>30</v>
      </c>
      <c r="I16" s="17">
        <v>15</v>
      </c>
      <c r="J16" s="14">
        <f t="shared" si="0"/>
        <v>105</v>
      </c>
      <c r="K16" s="46"/>
    </row>
    <row r="17" spans="1:11" ht="18" x14ac:dyDescent="0.35">
      <c r="A17" s="29"/>
      <c r="B17" s="17">
        <v>10</v>
      </c>
      <c r="C17" s="11" t="s">
        <v>5</v>
      </c>
      <c r="D17" s="22" t="s">
        <v>33</v>
      </c>
      <c r="E17" s="22"/>
      <c r="F17" s="22"/>
      <c r="G17" s="22"/>
      <c r="H17" s="5"/>
      <c r="I17" s="17">
        <v>100</v>
      </c>
      <c r="J17" s="14">
        <f t="shared" si="0"/>
        <v>1000</v>
      </c>
      <c r="K17" s="46"/>
    </row>
    <row r="18" spans="1:11" ht="18" x14ac:dyDescent="0.35">
      <c r="A18" s="29"/>
      <c r="B18" s="17">
        <v>5</v>
      </c>
      <c r="C18" s="5" t="s">
        <v>9</v>
      </c>
      <c r="D18" s="22" t="s">
        <v>34</v>
      </c>
      <c r="E18" s="22"/>
      <c r="F18" s="22"/>
      <c r="G18" s="22"/>
      <c r="H18" s="5" t="s">
        <v>35</v>
      </c>
      <c r="I18" s="17">
        <v>72</v>
      </c>
      <c r="J18" s="14">
        <f t="shared" si="0"/>
        <v>360</v>
      </c>
      <c r="K18" s="46"/>
    </row>
    <row r="19" spans="1:11" ht="18" x14ac:dyDescent="0.35">
      <c r="A19" s="29"/>
      <c r="B19" s="17">
        <v>2</v>
      </c>
      <c r="C19" s="5" t="s">
        <v>9</v>
      </c>
      <c r="D19" s="22" t="s">
        <v>36</v>
      </c>
      <c r="E19" s="22"/>
      <c r="F19" s="22"/>
      <c r="G19" s="22"/>
      <c r="H19" s="5" t="s">
        <v>37</v>
      </c>
      <c r="I19" s="17">
        <v>48</v>
      </c>
      <c r="J19" s="14">
        <f t="shared" si="0"/>
        <v>96</v>
      </c>
      <c r="K19" s="46"/>
    </row>
    <row r="20" spans="1:11" ht="18" x14ac:dyDescent="0.35">
      <c r="A20" s="29"/>
      <c r="B20" s="17">
        <v>8</v>
      </c>
      <c r="C20" s="11" t="s">
        <v>5</v>
      </c>
      <c r="D20" s="22" t="s">
        <v>38</v>
      </c>
      <c r="E20" s="22"/>
      <c r="F20" s="22"/>
      <c r="G20" s="22"/>
      <c r="H20" s="5"/>
      <c r="I20" s="17">
        <v>100</v>
      </c>
      <c r="J20" s="14">
        <f t="shared" si="0"/>
        <v>800</v>
      </c>
      <c r="K20" s="46"/>
    </row>
    <row r="21" spans="1:11" ht="18" x14ac:dyDescent="0.35">
      <c r="A21" s="29"/>
      <c r="B21" s="17">
        <v>6</v>
      </c>
      <c r="C21" s="5" t="s">
        <v>9</v>
      </c>
      <c r="D21" s="22" t="s">
        <v>24</v>
      </c>
      <c r="E21" s="22"/>
      <c r="F21" s="22"/>
      <c r="G21" s="22"/>
      <c r="H21" s="5" t="s">
        <v>39</v>
      </c>
      <c r="I21" s="17">
        <v>25</v>
      </c>
      <c r="J21" s="14">
        <f t="shared" si="0"/>
        <v>150</v>
      </c>
      <c r="K21" s="46"/>
    </row>
    <row r="22" spans="1:11" ht="18" x14ac:dyDescent="0.35">
      <c r="A22" s="29"/>
      <c r="B22" s="17">
        <v>3</v>
      </c>
      <c r="C22" s="5" t="s">
        <v>9</v>
      </c>
      <c r="D22" s="22" t="s">
        <v>40</v>
      </c>
      <c r="E22" s="22"/>
      <c r="F22" s="22"/>
      <c r="G22" s="22"/>
      <c r="H22" s="5" t="s">
        <v>41</v>
      </c>
      <c r="I22" s="17">
        <v>48</v>
      </c>
      <c r="J22" s="14">
        <f t="shared" si="0"/>
        <v>144</v>
      </c>
      <c r="K22" s="46"/>
    </row>
    <row r="23" spans="1:11" ht="18" x14ac:dyDescent="0.35">
      <c r="A23" s="29"/>
      <c r="B23" s="17">
        <v>2</v>
      </c>
      <c r="C23" s="5" t="s">
        <v>9</v>
      </c>
      <c r="D23" s="22" t="s">
        <v>42</v>
      </c>
      <c r="E23" s="22"/>
      <c r="F23" s="22"/>
      <c r="G23" s="22"/>
      <c r="H23" s="5" t="s">
        <v>32</v>
      </c>
      <c r="I23" s="17">
        <v>12</v>
      </c>
      <c r="J23" s="14">
        <f t="shared" si="0"/>
        <v>24</v>
      </c>
      <c r="K23" s="46"/>
    </row>
    <row r="24" spans="1:11" ht="18" x14ac:dyDescent="0.35">
      <c r="A24" s="29"/>
      <c r="B24" s="17">
        <v>2</v>
      </c>
      <c r="C24" s="5" t="s">
        <v>9</v>
      </c>
      <c r="D24" s="22" t="s">
        <v>43</v>
      </c>
      <c r="E24" s="22"/>
      <c r="F24" s="22"/>
      <c r="G24" s="22"/>
      <c r="H24" s="5" t="s">
        <v>45</v>
      </c>
      <c r="I24" s="17">
        <v>8</v>
      </c>
      <c r="J24" s="14">
        <f t="shared" si="0"/>
        <v>16</v>
      </c>
      <c r="K24" s="46"/>
    </row>
    <row r="25" spans="1:11" ht="18" x14ac:dyDescent="0.35">
      <c r="A25" s="29"/>
      <c r="B25" s="18">
        <v>4</v>
      </c>
      <c r="C25" s="6" t="s">
        <v>9</v>
      </c>
      <c r="D25" s="28" t="s">
        <v>43</v>
      </c>
      <c r="E25" s="28"/>
      <c r="F25" s="28"/>
      <c r="G25" s="28"/>
      <c r="H25" s="6" t="s">
        <v>44</v>
      </c>
      <c r="I25" s="18">
        <v>8</v>
      </c>
      <c r="J25" s="14">
        <f t="shared" si="0"/>
        <v>32</v>
      </c>
      <c r="K25" s="46"/>
    </row>
    <row r="26" spans="1:11" ht="18" x14ac:dyDescent="0.35">
      <c r="A26" s="37" t="s">
        <v>1</v>
      </c>
      <c r="B26" s="16">
        <v>3</v>
      </c>
      <c r="C26" s="4" t="s">
        <v>9</v>
      </c>
      <c r="D26" s="27" t="s">
        <v>49</v>
      </c>
      <c r="E26" s="27"/>
      <c r="F26" s="27"/>
      <c r="G26" s="27"/>
      <c r="H26" s="4" t="s">
        <v>74</v>
      </c>
      <c r="I26" s="16">
        <v>12</v>
      </c>
      <c r="J26" s="13">
        <f t="shared" si="0"/>
        <v>36</v>
      </c>
      <c r="K26" s="45">
        <f>J26+J27+J28+J29+J30</f>
        <v>8042</v>
      </c>
    </row>
    <row r="27" spans="1:11" ht="18" x14ac:dyDescent="0.35">
      <c r="A27" s="37"/>
      <c r="B27" s="16">
        <v>5</v>
      </c>
      <c r="C27" s="4" t="s">
        <v>50</v>
      </c>
      <c r="D27" s="27" t="s">
        <v>51</v>
      </c>
      <c r="E27" s="27"/>
      <c r="F27" s="27"/>
      <c r="G27" s="27"/>
      <c r="H27" s="4"/>
      <c r="I27" s="16">
        <v>1000</v>
      </c>
      <c r="J27" s="13">
        <f t="shared" si="0"/>
        <v>5000</v>
      </c>
      <c r="K27" s="45"/>
    </row>
    <row r="28" spans="1:11" ht="18" x14ac:dyDescent="0.35">
      <c r="A28" s="37"/>
      <c r="B28" s="16">
        <v>2</v>
      </c>
      <c r="C28" s="4" t="s">
        <v>9</v>
      </c>
      <c r="D28" s="27" t="s">
        <v>52</v>
      </c>
      <c r="E28" s="27"/>
      <c r="F28" s="27"/>
      <c r="G28" s="27"/>
      <c r="H28" s="4" t="s">
        <v>53</v>
      </c>
      <c r="I28" s="16">
        <v>1000</v>
      </c>
      <c r="J28" s="13">
        <f t="shared" si="0"/>
        <v>2000</v>
      </c>
      <c r="K28" s="45"/>
    </row>
    <row r="29" spans="1:11" ht="18" x14ac:dyDescent="0.35">
      <c r="A29" s="37"/>
      <c r="B29" s="16">
        <v>1</v>
      </c>
      <c r="C29" s="4" t="s">
        <v>9</v>
      </c>
      <c r="D29" s="27" t="s">
        <v>49</v>
      </c>
      <c r="E29" s="27"/>
      <c r="F29" s="27"/>
      <c r="G29" s="27"/>
      <c r="H29" s="4" t="s">
        <v>75</v>
      </c>
      <c r="I29" s="16">
        <v>6</v>
      </c>
      <c r="J29" s="13">
        <f t="shared" si="0"/>
        <v>6</v>
      </c>
      <c r="K29" s="45"/>
    </row>
    <row r="30" spans="1:11" ht="18" x14ac:dyDescent="0.35">
      <c r="A30" s="37"/>
      <c r="B30" s="16">
        <v>1</v>
      </c>
      <c r="C30" s="4" t="s">
        <v>9</v>
      </c>
      <c r="D30" s="27" t="s">
        <v>52</v>
      </c>
      <c r="E30" s="27"/>
      <c r="F30" s="27"/>
      <c r="G30" s="27"/>
      <c r="H30" s="4" t="s">
        <v>54</v>
      </c>
      <c r="I30" s="16">
        <v>1000</v>
      </c>
      <c r="J30" s="13">
        <f t="shared" si="0"/>
        <v>1000</v>
      </c>
      <c r="K30" s="45"/>
    </row>
    <row r="31" spans="1:11" ht="18" x14ac:dyDescent="0.35">
      <c r="A31" s="38" t="s">
        <v>2</v>
      </c>
      <c r="B31" s="17">
        <v>5</v>
      </c>
      <c r="C31" s="5" t="s">
        <v>55</v>
      </c>
      <c r="D31" s="22" t="s">
        <v>22</v>
      </c>
      <c r="E31" s="22"/>
      <c r="F31" s="22"/>
      <c r="G31" s="22"/>
      <c r="H31" s="5" t="s">
        <v>56</v>
      </c>
      <c r="I31" s="17">
        <v>30</v>
      </c>
      <c r="J31" s="14">
        <f t="shared" si="0"/>
        <v>150</v>
      </c>
      <c r="K31" s="46">
        <f>J31+J32+J33+J34+J35+J36+J37</f>
        <v>1203</v>
      </c>
    </row>
    <row r="32" spans="1:11" ht="18" x14ac:dyDescent="0.35">
      <c r="A32" s="39"/>
      <c r="B32" s="17">
        <v>2</v>
      </c>
      <c r="C32" s="5" t="s">
        <v>55</v>
      </c>
      <c r="D32" s="22" t="s">
        <v>57</v>
      </c>
      <c r="E32" s="22"/>
      <c r="F32" s="22"/>
      <c r="G32" s="22"/>
      <c r="H32" s="5" t="s">
        <v>58</v>
      </c>
      <c r="I32" s="17">
        <v>24</v>
      </c>
      <c r="J32" s="14">
        <f t="shared" si="0"/>
        <v>48</v>
      </c>
      <c r="K32" s="46"/>
    </row>
    <row r="33" spans="1:11" ht="18" x14ac:dyDescent="0.35">
      <c r="A33" s="39"/>
      <c r="B33" s="17">
        <v>9</v>
      </c>
      <c r="C33" s="5" t="s">
        <v>55</v>
      </c>
      <c r="D33" s="22" t="s">
        <v>16</v>
      </c>
      <c r="E33" s="22"/>
      <c r="F33" s="22"/>
      <c r="G33" s="22"/>
      <c r="H33" s="5" t="s">
        <v>59</v>
      </c>
      <c r="I33" s="17">
        <v>24</v>
      </c>
      <c r="J33" s="14">
        <f t="shared" si="0"/>
        <v>216</v>
      </c>
      <c r="K33" s="46"/>
    </row>
    <row r="34" spans="1:11" ht="18" x14ac:dyDescent="0.35">
      <c r="A34" s="39"/>
      <c r="B34" s="17">
        <v>7</v>
      </c>
      <c r="C34" s="5" t="s">
        <v>55</v>
      </c>
      <c r="D34" s="22" t="s">
        <v>60</v>
      </c>
      <c r="E34" s="22"/>
      <c r="F34" s="22"/>
      <c r="G34" s="22"/>
      <c r="H34" s="5" t="s">
        <v>61</v>
      </c>
      <c r="I34" s="17">
        <v>80</v>
      </c>
      <c r="J34" s="14">
        <f t="shared" si="0"/>
        <v>560</v>
      </c>
      <c r="K34" s="46"/>
    </row>
    <row r="35" spans="1:11" ht="18" x14ac:dyDescent="0.35">
      <c r="A35" s="39"/>
      <c r="B35" s="17">
        <v>6</v>
      </c>
      <c r="C35" s="5" t="s">
        <v>9</v>
      </c>
      <c r="D35" s="22" t="s">
        <v>62</v>
      </c>
      <c r="E35" s="22"/>
      <c r="F35" s="22"/>
      <c r="G35" s="22"/>
      <c r="H35" s="5" t="s">
        <v>63</v>
      </c>
      <c r="I35" s="17">
        <v>32</v>
      </c>
      <c r="J35" s="14">
        <f t="shared" si="0"/>
        <v>192</v>
      </c>
      <c r="K35" s="46"/>
    </row>
    <row r="36" spans="1:11" ht="18" x14ac:dyDescent="0.35">
      <c r="A36" s="39"/>
      <c r="B36" s="17">
        <v>5</v>
      </c>
      <c r="C36" s="11" t="s">
        <v>5</v>
      </c>
      <c r="D36" s="34" t="s">
        <v>23</v>
      </c>
      <c r="E36" s="35"/>
      <c r="F36" s="35"/>
      <c r="G36" s="36"/>
      <c r="H36" s="5"/>
      <c r="I36" s="17">
        <v>5</v>
      </c>
      <c r="J36" s="14">
        <f t="shared" si="0"/>
        <v>25</v>
      </c>
      <c r="K36" s="46"/>
    </row>
    <row r="37" spans="1:11" ht="18" x14ac:dyDescent="0.35">
      <c r="A37" s="40"/>
      <c r="B37" s="17">
        <v>1</v>
      </c>
      <c r="C37" s="5" t="s">
        <v>9</v>
      </c>
      <c r="D37" s="22" t="s">
        <v>57</v>
      </c>
      <c r="E37" s="22"/>
      <c r="F37" s="22"/>
      <c r="G37" s="22"/>
      <c r="H37" s="5" t="s">
        <v>64</v>
      </c>
      <c r="I37" s="17">
        <v>12</v>
      </c>
      <c r="J37" s="14">
        <f t="shared" si="0"/>
        <v>12</v>
      </c>
      <c r="K37" s="46"/>
    </row>
    <row r="38" spans="1:11" ht="18" x14ac:dyDescent="0.35">
      <c r="A38" s="47" t="s">
        <v>3</v>
      </c>
      <c r="B38" s="16">
        <v>3</v>
      </c>
      <c r="C38" s="4" t="s">
        <v>12</v>
      </c>
      <c r="D38" s="27" t="s">
        <v>65</v>
      </c>
      <c r="E38" s="27"/>
      <c r="F38" s="27"/>
      <c r="G38" s="27"/>
      <c r="H38" s="4" t="s">
        <v>66</v>
      </c>
      <c r="I38" s="16">
        <v>12</v>
      </c>
      <c r="J38" s="13">
        <f t="shared" si="0"/>
        <v>36</v>
      </c>
      <c r="K38" s="45">
        <f>J38+J39+J40+J41</f>
        <v>166</v>
      </c>
    </row>
    <row r="39" spans="1:11" ht="18" x14ac:dyDescent="0.35">
      <c r="A39" s="47"/>
      <c r="B39" s="16">
        <v>1</v>
      </c>
      <c r="C39" s="4" t="s">
        <v>12</v>
      </c>
      <c r="D39" s="27" t="s">
        <v>67</v>
      </c>
      <c r="E39" s="27"/>
      <c r="F39" s="27"/>
      <c r="G39" s="27"/>
      <c r="H39" s="4" t="s">
        <v>68</v>
      </c>
      <c r="I39" s="16">
        <v>10</v>
      </c>
      <c r="J39" s="13">
        <f t="shared" si="0"/>
        <v>10</v>
      </c>
      <c r="K39" s="45"/>
    </row>
    <row r="40" spans="1:11" ht="18" x14ac:dyDescent="0.35">
      <c r="A40" s="47"/>
      <c r="B40" s="16">
        <v>2</v>
      </c>
      <c r="C40" s="4" t="s">
        <v>12</v>
      </c>
      <c r="D40" s="27" t="s">
        <v>69</v>
      </c>
      <c r="E40" s="27"/>
      <c r="F40" s="27"/>
      <c r="G40" s="27"/>
      <c r="H40" s="4" t="s">
        <v>68</v>
      </c>
      <c r="I40" s="16">
        <v>10</v>
      </c>
      <c r="J40" s="13">
        <f t="shared" si="0"/>
        <v>20</v>
      </c>
      <c r="K40" s="45"/>
    </row>
    <row r="41" spans="1:11" ht="18" x14ac:dyDescent="0.35">
      <c r="A41" s="47"/>
      <c r="B41" s="16">
        <v>1</v>
      </c>
      <c r="C41" s="3" t="s">
        <v>5</v>
      </c>
      <c r="D41" s="27" t="s">
        <v>70</v>
      </c>
      <c r="E41" s="27"/>
      <c r="F41" s="27"/>
      <c r="G41" s="27"/>
      <c r="H41" s="4" t="s">
        <v>71</v>
      </c>
      <c r="I41" s="16">
        <v>100</v>
      </c>
      <c r="J41" s="13">
        <f t="shared" si="0"/>
        <v>100</v>
      </c>
      <c r="K41" s="45"/>
    </row>
    <row r="42" spans="1:11" ht="18" x14ac:dyDescent="0.35">
      <c r="A42" s="42" t="s">
        <v>4</v>
      </c>
      <c r="B42" s="17">
        <v>3</v>
      </c>
      <c r="C42" s="5" t="s">
        <v>12</v>
      </c>
      <c r="D42" s="22" t="s">
        <v>76</v>
      </c>
      <c r="E42" s="22"/>
      <c r="F42" s="22"/>
      <c r="G42" s="22"/>
      <c r="H42" s="5" t="s">
        <v>77</v>
      </c>
      <c r="I42" s="17">
        <v>12</v>
      </c>
      <c r="J42" s="14">
        <f t="shared" si="0"/>
        <v>36</v>
      </c>
      <c r="K42" s="46">
        <f>J42+J43+J44</f>
        <v>96</v>
      </c>
    </row>
    <row r="43" spans="1:11" ht="18" x14ac:dyDescent="0.35">
      <c r="A43" s="43"/>
      <c r="B43" s="17">
        <v>2</v>
      </c>
      <c r="C43" s="11" t="s">
        <v>5</v>
      </c>
      <c r="D43" s="22" t="s">
        <v>78</v>
      </c>
      <c r="E43" s="22"/>
      <c r="F43" s="22"/>
      <c r="G43" s="22"/>
      <c r="H43" s="5">
        <v>1235</v>
      </c>
      <c r="I43" s="17">
        <v>24</v>
      </c>
      <c r="J43" s="14">
        <f t="shared" si="0"/>
        <v>48</v>
      </c>
      <c r="K43" s="46"/>
    </row>
    <row r="44" spans="1:11" ht="18" x14ac:dyDescent="0.35">
      <c r="A44" s="44"/>
      <c r="B44" s="17">
        <v>2</v>
      </c>
      <c r="C44" s="5" t="s">
        <v>12</v>
      </c>
      <c r="D44" s="22" t="s">
        <v>76</v>
      </c>
      <c r="E44" s="22"/>
      <c r="F44" s="22"/>
      <c r="G44" s="22"/>
      <c r="H44" s="5" t="s">
        <v>77</v>
      </c>
      <c r="I44" s="17">
        <v>6</v>
      </c>
      <c r="J44" s="14">
        <f t="shared" si="0"/>
        <v>12</v>
      </c>
      <c r="K44" s="46"/>
    </row>
    <row r="45" spans="1:11" x14ac:dyDescent="0.3">
      <c r="A45" s="2"/>
      <c r="D45" s="41"/>
      <c r="E45" s="41"/>
      <c r="F45" s="41"/>
      <c r="G45" s="41"/>
    </row>
    <row r="46" spans="1:11" x14ac:dyDescent="0.3">
      <c r="A46" s="2"/>
      <c r="D46" s="41"/>
      <c r="E46" s="41"/>
      <c r="F46" s="41"/>
      <c r="G46" s="41"/>
    </row>
    <row r="47" spans="1:11" x14ac:dyDescent="0.3">
      <c r="D47" s="41"/>
      <c r="E47" s="41"/>
      <c r="F47" s="41"/>
      <c r="G47" s="41"/>
    </row>
    <row r="48" spans="1:11" x14ac:dyDescent="0.3">
      <c r="A48" s="2"/>
      <c r="D48" s="41"/>
      <c r="E48" s="41"/>
      <c r="F48" s="41"/>
      <c r="G48" s="41"/>
    </row>
    <row r="49" spans="1:7" x14ac:dyDescent="0.3">
      <c r="A49" s="2"/>
      <c r="D49" s="41"/>
      <c r="E49" s="41"/>
      <c r="F49" s="41"/>
      <c r="G49" s="41"/>
    </row>
    <row r="50" spans="1:7" x14ac:dyDescent="0.3">
      <c r="A50" s="2"/>
      <c r="D50" s="41"/>
      <c r="E50" s="41"/>
      <c r="F50" s="41"/>
      <c r="G50" s="41"/>
    </row>
    <row r="51" spans="1:7" x14ac:dyDescent="0.3">
      <c r="A51" s="2"/>
      <c r="D51" s="41"/>
      <c r="E51" s="41"/>
      <c r="F51" s="41"/>
      <c r="G51" s="41"/>
    </row>
    <row r="52" spans="1:7" x14ac:dyDescent="0.3">
      <c r="A52" s="2"/>
    </row>
    <row r="53" spans="1:7" x14ac:dyDescent="0.3">
      <c r="A53" s="2"/>
    </row>
    <row r="54" spans="1:7" x14ac:dyDescent="0.3">
      <c r="A54" s="2"/>
    </row>
    <row r="55" spans="1:7" x14ac:dyDescent="0.3">
      <c r="A55" s="2"/>
    </row>
    <row r="56" spans="1:7" x14ac:dyDescent="0.3">
      <c r="A56" s="2"/>
    </row>
    <row r="57" spans="1:7" x14ac:dyDescent="0.3">
      <c r="A57" s="2"/>
    </row>
    <row r="58" spans="1:7" x14ac:dyDescent="0.3">
      <c r="A58" s="2"/>
    </row>
    <row r="59" spans="1:7" x14ac:dyDescent="0.3">
      <c r="A59" s="2"/>
    </row>
    <row r="60" spans="1:7" x14ac:dyDescent="0.3">
      <c r="A60" s="2"/>
    </row>
    <row r="61" spans="1:7" x14ac:dyDescent="0.3">
      <c r="A61" s="2"/>
    </row>
    <row r="62" spans="1:7" x14ac:dyDescent="0.3">
      <c r="A62" s="2"/>
    </row>
    <row r="63" spans="1:7" x14ac:dyDescent="0.3">
      <c r="A63" s="2"/>
    </row>
    <row r="64" spans="1:7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</sheetData>
  <mergeCells count="62">
    <mergeCell ref="D50:G50"/>
    <mergeCell ref="D51:G51"/>
    <mergeCell ref="A42:A44"/>
    <mergeCell ref="K4:K11"/>
    <mergeCell ref="K12:K25"/>
    <mergeCell ref="K26:K30"/>
    <mergeCell ref="K31:K37"/>
    <mergeCell ref="K38:K41"/>
    <mergeCell ref="K42:K44"/>
    <mergeCell ref="D45:G45"/>
    <mergeCell ref="D46:G46"/>
    <mergeCell ref="D47:G47"/>
    <mergeCell ref="D48:G48"/>
    <mergeCell ref="D49:G49"/>
    <mergeCell ref="D41:G41"/>
    <mergeCell ref="A38:A41"/>
    <mergeCell ref="D42:G42"/>
    <mergeCell ref="D43:G43"/>
    <mergeCell ref="D44:G44"/>
    <mergeCell ref="D37:G37"/>
    <mergeCell ref="D38:G38"/>
    <mergeCell ref="D39:G39"/>
    <mergeCell ref="D40:G40"/>
    <mergeCell ref="A26:A30"/>
    <mergeCell ref="A31:A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23:G23"/>
    <mergeCell ref="D24:G24"/>
    <mergeCell ref="D25:G25"/>
    <mergeCell ref="A12:A25"/>
    <mergeCell ref="A4:A11"/>
    <mergeCell ref="D4:G4"/>
    <mergeCell ref="D5:G5"/>
    <mergeCell ref="D6:G6"/>
    <mergeCell ref="D11:G11"/>
    <mergeCell ref="D12:G12"/>
    <mergeCell ref="D10:G10"/>
    <mergeCell ref="D13:G13"/>
    <mergeCell ref="D14:G14"/>
    <mergeCell ref="D15:G15"/>
    <mergeCell ref="D16:G16"/>
    <mergeCell ref="D17:G17"/>
    <mergeCell ref="B3:C3"/>
    <mergeCell ref="D3:G3"/>
    <mergeCell ref="D7:G7"/>
    <mergeCell ref="D8:G8"/>
    <mergeCell ref="D9:G9"/>
    <mergeCell ref="D18:G18"/>
    <mergeCell ref="D19:G19"/>
    <mergeCell ref="D20:G20"/>
    <mergeCell ref="D21:G21"/>
    <mergeCell ref="D22:G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E44"/>
  <sheetViews>
    <sheetView tabSelected="1" workbookViewId="0">
      <selection activeCell="G5" sqref="G5"/>
    </sheetView>
  </sheetViews>
  <sheetFormatPr baseColWidth="10" defaultRowHeight="14.4" x14ac:dyDescent="0.3"/>
  <cols>
    <col min="2" max="2" width="19.44140625" customWidth="1"/>
    <col min="3" max="3" width="32.109375" customWidth="1"/>
    <col min="4" max="4" width="25.109375" customWidth="1"/>
    <col min="5" max="5" width="15.109375" customWidth="1"/>
  </cols>
  <sheetData>
    <row r="2" spans="2:5" ht="17.399999999999999" x14ac:dyDescent="0.3">
      <c r="B2" s="21" t="s">
        <v>19</v>
      </c>
      <c r="C2" s="21" t="s">
        <v>46</v>
      </c>
      <c r="D2" s="21" t="s">
        <v>85</v>
      </c>
      <c r="E2" s="21" t="s">
        <v>79</v>
      </c>
    </row>
    <row r="3" spans="2:5" ht="15.6" x14ac:dyDescent="0.3">
      <c r="B3" s="19" t="s">
        <v>86</v>
      </c>
      <c r="C3" s="19" t="s">
        <v>90</v>
      </c>
      <c r="D3" s="19" t="s">
        <v>81</v>
      </c>
      <c r="E3" s="20">
        <v>36</v>
      </c>
    </row>
    <row r="4" spans="2:5" ht="15.6" x14ac:dyDescent="0.3">
      <c r="B4" s="19" t="s">
        <v>86</v>
      </c>
      <c r="C4" s="19" t="s">
        <v>91</v>
      </c>
      <c r="D4" s="19" t="s">
        <v>2</v>
      </c>
      <c r="E4" s="20">
        <v>150</v>
      </c>
    </row>
    <row r="5" spans="2:5" ht="15.6" x14ac:dyDescent="0.3">
      <c r="B5" s="19" t="s">
        <v>86</v>
      </c>
      <c r="C5" s="19" t="s">
        <v>106</v>
      </c>
      <c r="D5" s="19" t="s">
        <v>82</v>
      </c>
      <c r="E5" s="20">
        <v>36</v>
      </c>
    </row>
    <row r="6" spans="2:5" ht="15.6" hidden="1" x14ac:dyDescent="0.3">
      <c r="B6" s="19" t="s">
        <v>87</v>
      </c>
      <c r="C6" s="19" t="s">
        <v>92</v>
      </c>
      <c r="D6" s="19" t="s">
        <v>0</v>
      </c>
      <c r="E6" s="20">
        <v>2000</v>
      </c>
    </row>
    <row r="7" spans="2:5" ht="15.6" x14ac:dyDescent="0.3">
      <c r="B7" s="19" t="s">
        <v>88</v>
      </c>
      <c r="C7" s="19" t="s">
        <v>93</v>
      </c>
      <c r="D7" s="19" t="s">
        <v>0</v>
      </c>
      <c r="E7" s="20">
        <v>192</v>
      </c>
    </row>
    <row r="8" spans="2:5" ht="15.6" x14ac:dyDescent="0.3">
      <c r="B8" s="19" t="s">
        <v>83</v>
      </c>
      <c r="C8" s="19" t="s">
        <v>94</v>
      </c>
      <c r="D8" s="19" t="s">
        <v>2</v>
      </c>
      <c r="E8" s="20">
        <v>25</v>
      </c>
    </row>
    <row r="9" spans="2:5" ht="15.6" x14ac:dyDescent="0.3">
      <c r="B9" s="19" t="s">
        <v>86</v>
      </c>
      <c r="C9" s="19" t="s">
        <v>95</v>
      </c>
      <c r="D9" s="19" t="s">
        <v>84</v>
      </c>
      <c r="E9" s="20">
        <v>300</v>
      </c>
    </row>
    <row r="10" spans="2:5" ht="15.6" x14ac:dyDescent="0.3">
      <c r="B10" s="19" t="s">
        <v>86</v>
      </c>
      <c r="C10" s="19" t="s">
        <v>96</v>
      </c>
      <c r="D10" s="19" t="s">
        <v>81</v>
      </c>
      <c r="E10" s="20">
        <v>144</v>
      </c>
    </row>
    <row r="11" spans="2:5" ht="15.6" x14ac:dyDescent="0.3">
      <c r="B11" s="19" t="s">
        <v>86</v>
      </c>
      <c r="C11" s="19" t="s">
        <v>97</v>
      </c>
      <c r="D11" s="19" t="s">
        <v>84</v>
      </c>
      <c r="E11" s="20">
        <v>48</v>
      </c>
    </row>
    <row r="12" spans="2:5" ht="15.6" x14ac:dyDescent="0.3">
      <c r="B12" s="19" t="s">
        <v>87</v>
      </c>
      <c r="C12" s="19" t="s">
        <v>98</v>
      </c>
      <c r="D12" s="19" t="s">
        <v>84</v>
      </c>
      <c r="E12" s="20">
        <v>324</v>
      </c>
    </row>
    <row r="13" spans="2:5" ht="15.6" x14ac:dyDescent="0.3">
      <c r="B13" s="19" t="s">
        <v>86</v>
      </c>
      <c r="C13" s="19" t="s">
        <v>99</v>
      </c>
      <c r="D13" s="19" t="s">
        <v>2</v>
      </c>
      <c r="E13" s="20">
        <v>48</v>
      </c>
    </row>
    <row r="14" spans="2:5" ht="15.6" x14ac:dyDescent="0.3">
      <c r="B14" s="19" t="s">
        <v>86</v>
      </c>
      <c r="C14" s="19" t="s">
        <v>100</v>
      </c>
      <c r="D14" s="19" t="s">
        <v>0</v>
      </c>
      <c r="E14" s="20">
        <v>60</v>
      </c>
    </row>
    <row r="15" spans="2:5" ht="15.6" x14ac:dyDescent="0.3">
      <c r="B15" s="19" t="s">
        <v>86</v>
      </c>
      <c r="C15" s="19" t="s">
        <v>101</v>
      </c>
      <c r="D15" s="19" t="s">
        <v>1</v>
      </c>
      <c r="E15" s="20">
        <v>36</v>
      </c>
    </row>
    <row r="16" spans="2:5" ht="15.6" hidden="1" x14ac:dyDescent="0.3">
      <c r="B16" s="19" t="s">
        <v>89</v>
      </c>
      <c r="C16" s="19" t="s">
        <v>102</v>
      </c>
      <c r="D16" s="19" t="s">
        <v>1</v>
      </c>
      <c r="E16" s="20">
        <v>5000</v>
      </c>
    </row>
    <row r="17" spans="2:5" ht="15.6" x14ac:dyDescent="0.3">
      <c r="B17" s="19" t="s">
        <v>86</v>
      </c>
      <c r="C17" s="19" t="s">
        <v>103</v>
      </c>
      <c r="D17" s="19" t="s">
        <v>84</v>
      </c>
      <c r="E17" s="20">
        <v>105</v>
      </c>
    </row>
    <row r="18" spans="2:5" ht="15.6" hidden="1" x14ac:dyDescent="0.3">
      <c r="B18" s="19" t="s">
        <v>87</v>
      </c>
      <c r="C18" s="19" t="s">
        <v>104</v>
      </c>
      <c r="D18" s="19" t="s">
        <v>84</v>
      </c>
      <c r="E18" s="20">
        <v>1000</v>
      </c>
    </row>
    <row r="19" spans="2:5" ht="15.6" x14ac:dyDescent="0.3">
      <c r="B19" s="19" t="s">
        <v>86</v>
      </c>
      <c r="C19" s="19" t="s">
        <v>105</v>
      </c>
      <c r="D19" s="19" t="s">
        <v>0</v>
      </c>
      <c r="E19" s="20">
        <v>63</v>
      </c>
    </row>
    <row r="20" spans="2:5" ht="15.6" x14ac:dyDescent="0.3">
      <c r="B20" s="19" t="s">
        <v>86</v>
      </c>
      <c r="C20" s="19" t="s">
        <v>107</v>
      </c>
      <c r="D20" s="19" t="s">
        <v>2</v>
      </c>
      <c r="E20" s="20">
        <v>560</v>
      </c>
    </row>
    <row r="21" spans="2:5" ht="15.6" x14ac:dyDescent="0.3">
      <c r="B21" s="19" t="s">
        <v>86</v>
      </c>
      <c r="C21" s="19" t="s">
        <v>108</v>
      </c>
      <c r="D21" s="19" t="s">
        <v>84</v>
      </c>
      <c r="E21" s="20">
        <v>360</v>
      </c>
    </row>
    <row r="22" spans="2:5" ht="15.6" hidden="1" x14ac:dyDescent="0.3">
      <c r="B22" s="19" t="s">
        <v>86</v>
      </c>
      <c r="C22" s="19" t="s">
        <v>109</v>
      </c>
      <c r="D22" s="19" t="s">
        <v>1</v>
      </c>
      <c r="E22" s="20">
        <v>2000</v>
      </c>
    </row>
    <row r="23" spans="2:5" ht="15.6" x14ac:dyDescent="0.3">
      <c r="B23" s="19" t="s">
        <v>86</v>
      </c>
      <c r="C23" s="19" t="s">
        <v>110</v>
      </c>
      <c r="D23" s="19" t="s">
        <v>2</v>
      </c>
      <c r="E23" s="20">
        <v>192</v>
      </c>
    </row>
    <row r="24" spans="2:5" ht="15.6" x14ac:dyDescent="0.3">
      <c r="B24" s="19" t="s">
        <v>87</v>
      </c>
      <c r="C24" s="19" t="s">
        <v>111</v>
      </c>
      <c r="D24" s="19" t="s">
        <v>82</v>
      </c>
      <c r="E24" s="20">
        <v>48</v>
      </c>
    </row>
    <row r="25" spans="2:5" ht="15.6" x14ac:dyDescent="0.3">
      <c r="B25" s="19" t="s">
        <v>86</v>
      </c>
      <c r="C25" s="19" t="s">
        <v>112</v>
      </c>
      <c r="D25" s="19" t="s">
        <v>81</v>
      </c>
      <c r="E25" s="20">
        <v>10</v>
      </c>
    </row>
    <row r="26" spans="2:5" ht="15.6" x14ac:dyDescent="0.3">
      <c r="B26" s="19" t="s">
        <v>86</v>
      </c>
      <c r="C26" s="19" t="s">
        <v>113</v>
      </c>
      <c r="D26" s="19" t="s">
        <v>84</v>
      </c>
      <c r="E26" s="20">
        <v>25</v>
      </c>
    </row>
    <row r="27" spans="2:5" ht="15.6" x14ac:dyDescent="0.3">
      <c r="B27" s="19" t="s">
        <v>86</v>
      </c>
      <c r="C27" s="19" t="s">
        <v>114</v>
      </c>
      <c r="D27" s="19" t="s">
        <v>84</v>
      </c>
      <c r="E27" s="20">
        <v>96</v>
      </c>
    </row>
    <row r="28" spans="2:5" ht="15.6" x14ac:dyDescent="0.3">
      <c r="B28" s="19" t="s">
        <v>87</v>
      </c>
      <c r="C28" s="19" t="s">
        <v>115</v>
      </c>
      <c r="D28" s="19" t="s">
        <v>84</v>
      </c>
      <c r="E28" s="20">
        <v>800</v>
      </c>
    </row>
    <row r="29" spans="2:5" ht="15.6" hidden="1" x14ac:dyDescent="0.3">
      <c r="B29" s="19" t="s">
        <v>86</v>
      </c>
      <c r="C29" s="19" t="s">
        <v>116</v>
      </c>
      <c r="D29" s="19" t="s">
        <v>0</v>
      </c>
      <c r="E29" s="20">
        <v>1000</v>
      </c>
    </row>
    <row r="30" spans="2:5" ht="15.6" hidden="1" x14ac:dyDescent="0.3">
      <c r="B30" s="19" t="s">
        <v>87</v>
      </c>
      <c r="C30" s="19" t="s">
        <v>117</v>
      </c>
      <c r="D30" s="19" t="s">
        <v>0</v>
      </c>
      <c r="E30" s="20">
        <v>1600</v>
      </c>
    </row>
    <row r="31" spans="2:5" ht="15.6" x14ac:dyDescent="0.3">
      <c r="B31" s="19" t="s">
        <v>87</v>
      </c>
      <c r="C31" s="19" t="s">
        <v>118</v>
      </c>
      <c r="D31" s="19" t="s">
        <v>0</v>
      </c>
      <c r="E31" s="20">
        <v>200</v>
      </c>
    </row>
    <row r="32" spans="2:5" ht="15.6" x14ac:dyDescent="0.3">
      <c r="B32" s="19" t="s">
        <v>86</v>
      </c>
      <c r="C32" s="19" t="s">
        <v>95</v>
      </c>
      <c r="D32" s="19" t="s">
        <v>84</v>
      </c>
      <c r="E32" s="20">
        <v>150</v>
      </c>
    </row>
    <row r="33" spans="2:5" ht="15.6" x14ac:dyDescent="0.3">
      <c r="B33" s="19" t="s">
        <v>86</v>
      </c>
      <c r="C33" s="19" t="s">
        <v>119</v>
      </c>
      <c r="D33" s="19" t="s">
        <v>84</v>
      </c>
      <c r="E33" s="20">
        <v>144</v>
      </c>
    </row>
    <row r="34" spans="2:5" ht="15.6" x14ac:dyDescent="0.3">
      <c r="B34" s="19" t="s">
        <v>86</v>
      </c>
      <c r="C34" s="19" t="s">
        <v>120</v>
      </c>
      <c r="D34" s="19" t="s">
        <v>1</v>
      </c>
      <c r="E34" s="20">
        <v>6</v>
      </c>
    </row>
    <row r="35" spans="2:5" ht="15.6" hidden="1" x14ac:dyDescent="0.3">
      <c r="B35" s="19" t="s">
        <v>86</v>
      </c>
      <c r="C35" s="19" t="s">
        <v>121</v>
      </c>
      <c r="D35" s="19" t="s">
        <v>1</v>
      </c>
      <c r="E35" s="20">
        <v>1000</v>
      </c>
    </row>
    <row r="36" spans="2:5" ht="15.6" x14ac:dyDescent="0.3">
      <c r="B36" s="19" t="s">
        <v>86</v>
      </c>
      <c r="C36" s="19" t="s">
        <v>122</v>
      </c>
      <c r="D36" s="19" t="s">
        <v>2</v>
      </c>
      <c r="E36" s="20">
        <v>12</v>
      </c>
    </row>
    <row r="37" spans="2:5" ht="15.6" x14ac:dyDescent="0.3">
      <c r="B37" s="19" t="s">
        <v>86</v>
      </c>
      <c r="C37" s="19" t="s">
        <v>123</v>
      </c>
      <c r="D37" s="19" t="s">
        <v>81</v>
      </c>
      <c r="E37" s="20">
        <v>20</v>
      </c>
    </row>
    <row r="38" spans="2:5" ht="15.6" x14ac:dyDescent="0.3">
      <c r="B38" s="19" t="s">
        <v>86</v>
      </c>
      <c r="C38" s="19" t="s">
        <v>124</v>
      </c>
      <c r="D38" s="19" t="s">
        <v>82</v>
      </c>
      <c r="E38" s="20">
        <v>12</v>
      </c>
    </row>
    <row r="39" spans="2:5" ht="15.6" x14ac:dyDescent="0.3">
      <c r="B39" s="19" t="s">
        <v>86</v>
      </c>
      <c r="C39" s="19" t="s">
        <v>125</v>
      </c>
      <c r="D39" s="19" t="s">
        <v>84</v>
      </c>
      <c r="E39" s="20">
        <v>24</v>
      </c>
    </row>
    <row r="40" spans="2:5" ht="15.6" x14ac:dyDescent="0.3">
      <c r="B40" s="19" t="s">
        <v>87</v>
      </c>
      <c r="C40" s="19" t="s">
        <v>126</v>
      </c>
      <c r="D40" s="19" t="s">
        <v>81</v>
      </c>
      <c r="E40" s="20">
        <v>100</v>
      </c>
    </row>
    <row r="41" spans="2:5" ht="15.6" x14ac:dyDescent="0.3">
      <c r="B41" s="19" t="s">
        <v>86</v>
      </c>
      <c r="C41" s="19" t="s">
        <v>127</v>
      </c>
      <c r="D41" s="19" t="s">
        <v>84</v>
      </c>
      <c r="E41" s="20">
        <v>16</v>
      </c>
    </row>
    <row r="42" spans="2:5" ht="15.6" x14ac:dyDescent="0.3">
      <c r="B42" s="19" t="s">
        <v>86</v>
      </c>
      <c r="C42" s="19" t="s">
        <v>127</v>
      </c>
      <c r="D42" s="19" t="s">
        <v>84</v>
      </c>
      <c r="E42" s="20">
        <v>32</v>
      </c>
    </row>
    <row r="43" spans="2:5" ht="15.6" x14ac:dyDescent="0.3">
      <c r="B43" s="19" t="s">
        <v>86</v>
      </c>
      <c r="C43" s="19" t="s">
        <v>105</v>
      </c>
      <c r="D43" s="19" t="s">
        <v>0</v>
      </c>
      <c r="E43" s="20">
        <v>96</v>
      </c>
    </row>
    <row r="44" spans="2:5" ht="15.6" x14ac:dyDescent="0.3">
      <c r="B44" s="19" t="s">
        <v>86</v>
      </c>
      <c r="C44" s="19" t="s">
        <v>128</v>
      </c>
      <c r="D44" s="19" t="s">
        <v>0</v>
      </c>
      <c r="E44" s="20">
        <v>96</v>
      </c>
    </row>
  </sheetData>
  <autoFilter ref="B2:E44">
    <filterColumn colId="3">
      <customFilters>
        <customFilter operator="lessThan" val="1000"/>
      </customFilters>
    </filterColumn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de articulos</vt:lpstr>
      <vt:lpstr>produtos</vt:lpstr>
      <vt:lpstr>Hoja3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2010-11-15T18:10:29Z</dcterms:created>
  <dcterms:modified xsi:type="dcterms:W3CDTF">2010-11-24T23:02:22Z</dcterms:modified>
</cp:coreProperties>
</file>